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lueholestudio.sharepoint.com/sites/IRTeamNew/Shared Documents/03. FactSheet/2025 3Q/"/>
    </mc:Choice>
  </mc:AlternateContent>
  <xr:revisionPtr revIDLastSave="4021" documentId="8_{727B4A02-CB12-40C7-A4E5-F3772A6A55E4}" xr6:coauthVersionLast="47" xr6:coauthVersionMax="47" xr10:uidLastSave="{A50A9DC7-B382-47A9-B7BF-A3768AE1BABC}"/>
  <bookViews>
    <workbookView xWindow="38290" yWindow="-110" windowWidth="38620" windowHeight="21100" xr2:uid="{152BFC40-BE2C-4BE9-B6DB-CAF4A5FEECA9}"/>
  </bookViews>
  <sheets>
    <sheet name="연결IS" sheetId="2" r:id="rId1"/>
    <sheet name="연결BS " sheetId="10" r:id="rId2"/>
  </sheets>
  <definedNames>
    <definedName name="___key2" hidden="1">#REF!</definedName>
    <definedName name="__123Graph_A" hidden="1">#REF!</definedName>
    <definedName name="__123Graph_B" hidden="1">#REF!</definedName>
    <definedName name="__123Graph_C" hidden="1">#REF!</definedName>
    <definedName name="__123Graph_D" hidden="1">#REF!</definedName>
    <definedName name="__123Graph_E" hidden="1">#N/A</definedName>
    <definedName name="__123Graph_F" hidden="1">#REF!</definedName>
    <definedName name="__123Graph_LBL_A" hidden="1">#REF!</definedName>
    <definedName name="__123Graph_LBL_B" hidden="1">#REF!</definedName>
    <definedName name="__123Graph_X" hidden="1">#REF!</definedName>
    <definedName name="__DSAuthor" hidden="1">"P. ROBERT"</definedName>
    <definedName name="__DSCreated" hidden="1">"18/02/93"</definedName>
    <definedName name="__DSRevision" hidden="1">"1,0"</definedName>
    <definedName name="__IntlFixup" hidden="1">TRUE</definedName>
    <definedName name="__jyr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_KEY2" hidden="1">#REF!</definedName>
    <definedName name="_10_7_0__123Grap" hidden="1">#REF!</definedName>
    <definedName name="_104s1_" hidden="1">{#N/A,#N/A,FALSE,"UNIT";#N/A,#N/A,FALSE,"UNIT";#N/A,#N/A,FALSE,"계정"}</definedName>
    <definedName name="_105s10_" hidden="1">{#N/A,#N/A,FALSE,"UNIT";#N/A,#N/A,FALSE,"UNIT";#N/A,#N/A,FALSE,"계정"}</definedName>
    <definedName name="_106s11_" hidden="1">{#N/A,#N/A,FALSE,"UNIT";#N/A,#N/A,FALSE,"UNIT";#N/A,#N/A,FALSE,"계정"}</definedName>
    <definedName name="_107s12_" hidden="1">{#N/A,#N/A,FALSE,"UNIT";#N/A,#N/A,FALSE,"UNIT";#N/A,#N/A,FALSE,"계정"}</definedName>
    <definedName name="_108s13_" hidden="1">{#N/A,#N/A,FALSE,"UNIT";#N/A,#N/A,FALSE,"UNIT";#N/A,#N/A,FALSE,"계정"}</definedName>
    <definedName name="_109s14_" hidden="1">{#N/A,#N/A,FALSE,"UNIT";#N/A,#N/A,FALSE,"UNIT";#N/A,#N/A,FALSE,"계정"}</definedName>
    <definedName name="_110s16_" hidden="1">{#N/A,#N/A,FALSE,"UNIT";#N/A,#N/A,FALSE,"UNIT";#N/A,#N/A,FALSE,"계정"}</definedName>
    <definedName name="_111s1_" hidden="1">{#N/A,#N/A,FALSE,"UNIT";#N/A,#N/A,FALSE,"UNIT";#N/A,#N/A,FALSE,"계정"}</definedName>
    <definedName name="_111s17_" hidden="1">{#N/A,#N/A,FALSE,"UNIT";#N/A,#N/A,FALSE,"UNIT";#N/A,#N/A,FALSE,"계정"}</definedName>
    <definedName name="_112s2_" hidden="1">{#N/A,#N/A,FALSE,"UNIT";#N/A,#N/A,FALSE,"UNIT";#N/A,#N/A,FALSE,"계정"}</definedName>
    <definedName name="_113s10_" hidden="1">{#N/A,#N/A,FALSE,"UNIT";#N/A,#N/A,FALSE,"UNIT";#N/A,#N/A,FALSE,"계정"}</definedName>
    <definedName name="_113s3_" hidden="1">{#N/A,#N/A,FALSE,"UNIT";#N/A,#N/A,FALSE,"UNIT";#N/A,#N/A,FALSE,"계정"}</definedName>
    <definedName name="_113ÿ_0Swvu.Norma" hidden="1">#REF!</definedName>
    <definedName name="_114s4_" hidden="1">{#N/A,#N/A,FALSE,"UNIT";#N/A,#N/A,FALSE,"UNIT";#N/A,#N/A,FALSE,"계정"}</definedName>
    <definedName name="_115s11_" hidden="1">{#N/A,#N/A,FALSE,"UNIT";#N/A,#N/A,FALSE,"UNIT";#N/A,#N/A,FALSE,"계정"}</definedName>
    <definedName name="_115s5_" hidden="1">{#N/A,#N/A,FALSE,"UNIT";#N/A,#N/A,FALSE,"UNIT";#N/A,#N/A,FALSE,"계정"}</definedName>
    <definedName name="_116s6_" hidden="1">{#N/A,#N/A,FALSE,"UNIT";#N/A,#N/A,FALSE,"UNIT";#N/A,#N/A,FALSE,"계정"}</definedName>
    <definedName name="_117s12_" hidden="1">{#N/A,#N/A,FALSE,"UNIT";#N/A,#N/A,FALSE,"UNIT";#N/A,#N/A,FALSE,"계정"}</definedName>
    <definedName name="_117s9_" hidden="1">{#N/A,#N/A,FALSE,"UNIT";#N/A,#N/A,FALSE,"UNIT";#N/A,#N/A,FALSE,"계정"}</definedName>
    <definedName name="_119s13_" hidden="1">{#N/A,#N/A,FALSE,"UNIT";#N/A,#N/A,FALSE,"UNIT";#N/A,#N/A,FALSE,"계정"}</definedName>
    <definedName name="_12______ÿ_0Swvu.Norma" hidden="1">#REF!</definedName>
    <definedName name="_12___ÿ_0Swvu.Norma" hidden="1">#REF!</definedName>
    <definedName name="_121s14_" hidden="1">{#N/A,#N/A,FALSE,"UNIT";#N/A,#N/A,FALSE,"UNIT";#N/A,#N/A,FALSE,"계정"}</definedName>
    <definedName name="_122ÿ__Swvu.Norma" hidden="1">#REF!</definedName>
    <definedName name="_123s16_" hidden="1">{#N/A,#N/A,FALSE,"UNIT";#N/A,#N/A,FALSE,"UNIT";#N/A,#N/A,FALSE,"계정"}</definedName>
    <definedName name="_125s17_" hidden="1">{#N/A,#N/A,FALSE,"UNIT";#N/A,#N/A,FALSE,"UNIT";#N/A,#N/A,FALSE,"계정"}</definedName>
    <definedName name="_127s2_" hidden="1">{#N/A,#N/A,FALSE,"UNIT";#N/A,#N/A,FALSE,"UNIT";#N/A,#N/A,FALSE,"계정"}</definedName>
    <definedName name="_129s3_" hidden="1">{#N/A,#N/A,FALSE,"UNIT";#N/A,#N/A,FALSE,"UNIT";#N/A,#N/A,FALSE,"계정"}</definedName>
    <definedName name="_13_7_0__123Graph_LB" hidden="1">#REF!</definedName>
    <definedName name="_131s4_" hidden="1">{#N/A,#N/A,FALSE,"UNIT";#N/A,#N/A,FALSE,"UNIT";#N/A,#N/A,FALSE,"계정"}</definedName>
    <definedName name="_133s5_" hidden="1">{#N/A,#N/A,FALSE,"UNIT";#N/A,#N/A,FALSE,"UNIT";#N/A,#N/A,FALSE,"계정"}</definedName>
    <definedName name="_135s6_" hidden="1">{#N/A,#N/A,FALSE,"UNIT";#N/A,#N/A,FALSE,"UNIT";#N/A,#N/A,FALSE,"계정"}</definedName>
    <definedName name="_137s9_" hidden="1">{#N/A,#N/A,FALSE,"UNIT";#N/A,#N/A,FALSE,"UNIT";#N/A,#N/A,FALSE,"계정"}</definedName>
    <definedName name="_14_7_0__123Graph_LB" hidden="1">#REF!</definedName>
    <definedName name="_17_9_0__123Grap" hidden="1">#REF!</definedName>
    <definedName name="_18_____ÿ_0Swvu.Norma" hidden="1">#REF!</definedName>
    <definedName name="_18_9_0__123Grap" hidden="1">#REF!</definedName>
    <definedName name="_20__ÿ_0Swvu.Norma" hidden="1">#REF!</definedName>
    <definedName name="_21_9_0__123Graph_LB" hidden="1">#REF!</definedName>
    <definedName name="_22_9_0__123Graph_LB" hidden="1">#REF!</definedName>
    <definedName name="_22ÿ_0Swvu.Norma" hidden="1">#REF!</definedName>
    <definedName name="_24ÿ__Swvu.Norma" hidden="1">#REF!</definedName>
    <definedName name="_28_ÿ_0Swvu.Norma" hidden="1">#REF!</definedName>
    <definedName name="_2ÿ_0Swvu.Norma" hidden="1">#REF!</definedName>
    <definedName name="_30___ÿ_0Swvu.Norma" hidden="1">#REF!</definedName>
    <definedName name="_31___ÿ__Swvu.Norma" hidden="1">#REF!</definedName>
    <definedName name="_3ÿ__Swvu.Norma" hidden="1">#REF!</definedName>
    <definedName name="_44__ÿ__Swvu.Norma" hidden="1">#REF!</definedName>
    <definedName name="_5_5_0__123Grap" hidden="1">#REF!</definedName>
    <definedName name="_6_______ÿ_0Swvu.Norma" hidden="1">#REF!</definedName>
    <definedName name="_6____ÿ_0Swvu.Norma" hidden="1">#REF!</definedName>
    <definedName name="_6_5_0__123Grap" hidden="1">#REF!</definedName>
    <definedName name="_66ÿ_0Swvu.Norma" hidden="1">#REF!</definedName>
    <definedName name="_68ÿ_0Swvu.Norma" hidden="1">#REF!</definedName>
    <definedName name="_71ÿ__Swvu.Norma" hidden="1">#REF!</definedName>
    <definedName name="_9_7_0__123Grap" hidden="1">#REF!</definedName>
    <definedName name="_92f3_" hidden="1">{#N/A,#N/A,FALSE,"BS";#N/A,#N/A,FALSE,"PL";#N/A,#N/A,FALSE,"A";#N/A,#N/A,FALSE,"B";#N/A,#N/A,FALSE,"B1";#N/A,#N/A,FALSE,"C";#N/A,#N/A,FALSE,"C1";#N/A,#N/A,FALSE,"C2";#N/A,#N/A,FALSE,"D";#N/A,#N/A,FALSE,"E";#N/A,#N/A,FALSE,"F";#N/A,#N/A,FALSE,"AA";#N/A,#N/A,FALSE,"BB";#N/A,#N/A,FALSE,"CC";#N/A,#N/A,FALSE,"DD";#N/A,#N/A,FALSE,"EE";#N/A,#N/A,FALSE,"FF";#N/A,#N/A,FALSE,"PL10";#N/A,#N/A,FALSE,"PL20";#N/A,#N/A,FALSE,"PL30"}</definedName>
    <definedName name="_96f3_" hidden="1">{#N/A,#N/A,FALSE,"BS";#N/A,#N/A,FALSE,"PL";#N/A,#N/A,FALSE,"A";#N/A,#N/A,FALSE,"B";#N/A,#N/A,FALSE,"B1";#N/A,#N/A,FALSE,"C";#N/A,#N/A,FALSE,"C1";#N/A,#N/A,FALSE,"C2";#N/A,#N/A,FALSE,"D";#N/A,#N/A,FALSE,"E";#N/A,#N/A,FALSE,"F";#N/A,#N/A,FALSE,"AA";#N/A,#N/A,FALSE,"BB";#N/A,#N/A,FALSE,"CC";#N/A,#N/A,FALSE,"DD";#N/A,#N/A,FALSE,"EE";#N/A,#N/A,FALSE,"FF";#N/A,#N/A,FALSE,"PL10";#N/A,#N/A,FALSE,"PL20";#N/A,#N/A,FALSE,"PL30"}</definedName>
    <definedName name="_a1" hidden="1">{"'Sheet1'!$L$16"}</definedName>
    <definedName name="_ap2" hidden="1">#REF!</definedName>
    <definedName name="_ap3" hidden="1">#REF!</definedName>
    <definedName name="_ap6" hidden="1">#REF!</definedName>
    <definedName name="_Dist_Bin" hidden="1">#N/A</definedName>
    <definedName name="_Dist_Values" hidden="1">#N/A</definedName>
    <definedName name="_Fill" hidden="1">#REF!</definedName>
    <definedName name="_FILL1" hidden="1">#REF!</definedName>
    <definedName name="_xlnm._FilterDatabase" hidden="1">#REF!</definedName>
    <definedName name="_FilterDatabase2015" hidden="1">#REF!</definedName>
    <definedName name="_jyr6"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_Key1" hidden="1">#REF!</definedName>
    <definedName name="_Key2" hidden="1">#REF!</definedName>
    <definedName name="_Key3" hidden="1">#REF!</definedName>
    <definedName name="_key8" hidden="1">#REF!</definedName>
    <definedName name="_MatInverse_In" hidden="1">#REF!</definedName>
    <definedName name="_MatInverse_Out" hidden="1">#REF!</definedName>
    <definedName name="_MatMult_A" hidden="1">#N/A</definedName>
    <definedName name="_MatMult_AxB" hidden="1">#N/A</definedName>
    <definedName name="_MatMult_B" hidden="1">#REF!</definedName>
    <definedName name="_NSO2" hidden="1">{"'Sheet1'!$L$16"}</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#N/A</definedName>
    <definedName name="_Regression_X" hidden="1">#N/A</definedName>
    <definedName name="_Regression_Y" hidden="1">#N/A</definedName>
    <definedName name="_Sort" hidden="1">#REF!</definedName>
    <definedName name="_SORT1" hidden="1">#REF!</definedName>
    <definedName name="_SSS1" hidden="1">#REF!</definedName>
    <definedName name="_SUM1" hidden="1">{#N/A,#N/A,FALSE,"단축1";#N/A,#N/A,FALSE,"단축2";#N/A,#N/A,FALSE,"단축3";#N/A,#N/A,FALSE,"장축";#N/A,#N/A,FALSE,"4WD"}</definedName>
    <definedName name="_Table1_In1" hidden="1">#REF!</definedName>
    <definedName name="_TB1" hidden="1">#REF!</definedName>
    <definedName name="_TB2" hidden="1">{#N/A,#N/A,FALSE,"BS";#N/A,#N/A,FALSE,"PL";#N/A,#N/A,FALSE,"처분";#N/A,#N/A,FALSE,"현금";#N/A,#N/A,FALSE,"매출";#N/A,#N/A,FALSE,"원가";#N/A,#N/A,FALSE,"경영"}</definedName>
    <definedName name="_TB3" hidden="1">#REF!</definedName>
    <definedName name="_XG2" hidden="1">{#N/A,#N/A,FALSE,"단축1";#N/A,#N/A,FALSE,"단축2";#N/A,#N/A,FALSE,"단축3";#N/A,#N/A,FALSE,"장축";#N/A,#N/A,FALSE,"4WD"}</definedName>
    <definedName name="\a">#REF!</definedName>
    <definedName name="\c">#REF!</definedName>
    <definedName name="\d">#REF!</definedName>
    <definedName name="\e">#N/A</definedName>
    <definedName name="\p">#N/A</definedName>
    <definedName name="\r">#REF!</definedName>
    <definedName name="\z">#REF!</definedName>
    <definedName name="Ⅱ" hidden="1">{#N/A,#N/A,FALSE,"정공"}</definedName>
    <definedName name="A">#REF!</definedName>
    <definedName name="AAAAS" hidden="1">{#N/A,#N/A,FALSE,"정공"}</definedName>
    <definedName name="Aan" hidden="1">2</definedName>
    <definedName name="Aas" hidden="1">{#N/A,#N/A,FALSE,"을지 (4)";#N/A,#N/A,FALSE,"을지 (5)";#N/A,#N/A,FALSE,"을지 (6)"}</definedName>
    <definedName name="AB" hidden="1">{#N/A,#N/A,FALSE,"손익표지";#N/A,#N/A,FALSE,"손익계산";#N/A,#N/A,FALSE,"일반관리비";#N/A,#N/A,FALSE,"영업외수익";#N/A,#N/A,FALSE,"영업외비용";#N/A,#N/A,FALSE,"매출액";#N/A,#N/A,FALSE,"요약손익";#N/A,#N/A,FALSE,"요약대차";#N/A,#N/A,FALSE,"매출채권현황";#N/A,#N/A,FALSE,"매출채권명세"}</definedName>
    <definedName name="ABCDEF" hidden="1">{#N/A,#N/A,FALSE,"정공"}</definedName>
    <definedName name="ABCD관리" hidden="1">{#N/A,#N/A,FALSE,"정공"}</definedName>
    <definedName name="abdjsldi" hidden="1">2</definedName>
    <definedName name="Access_Button" hidden="1">"JU960613_종합일일판매보고_List"</definedName>
    <definedName name="AccessDatabase" hidden="1">"C:\WORK97\경영실적보고.mdb"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tsRec120">#REF!</definedName>
    <definedName name="AcctsRec30">#REF!</definedName>
    <definedName name="AcctsRec60">#REF!</definedName>
    <definedName name="AcctsRec90">#REF!</definedName>
    <definedName name="add" hidden="1">{#N/A,#N/A,FALSE,"Aging Summary";#N/A,#N/A,FALSE,"Ratio Analysis";#N/A,#N/A,FALSE,"Test 120 Day Accts";#N/A,#N/A,FALSE,"Tickmarks"}</definedName>
    <definedName name="ADSDF" hidden="1">{#N/A,#N/A,TRUE,"Y생산";#N/A,#N/A,TRUE,"Y판매";#N/A,#N/A,TRUE,"Y총물량";#N/A,#N/A,TRUE,"Y능력";#N/A,#N/A,TRUE,"YKD"}</definedName>
    <definedName name="ae"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aED" hidden="1">{#N/A,#N/A,FALSE,"Aging Summary";#N/A,#N/A,FALSE,"Ratio Analysis";#N/A,#N/A,FALSE,"Test 120 Day Accts";#N/A,#N/A,FALSE,"Tickmarks"}</definedName>
    <definedName name="AL" hidden="1">{#N/A,#N/A,FALSE,"UNIT";#N/A,#N/A,FALSE,"UNIT";#N/A,#N/A,FALSE,"계정"}</definedName>
    <definedName name="allocation" hidden="1">{#N/A,#N/A,FALSE,"Aging Summary";#N/A,#N/A,FALSE,"Ratio Analysis";#N/A,#N/A,FALSE,"Test 120 Day Accts";#N/A,#N/A,FALSE,"Tickmarks"}</definedName>
    <definedName name="ALㅓ머" hidden="1">{#N/A,#N/A,FALSE,"UNIT";#N/A,#N/A,FALSE,"UNIT";#N/A,#N/A,FALSE,"계정"}</definedName>
    <definedName name="anscount" hidden="1">6</definedName>
    <definedName name="aocnf" hidden="1">{#N/A,#N/A,FALSE,"채권채무";#N/A,#N/A,FALSE,"control sheet"}</definedName>
    <definedName name="as" hidden="1">#REF!</definedName>
    <definedName name="AS2DocOpenMode" hidden="1">"AS2DocumentEdit"</definedName>
    <definedName name="AS2NamedRange" hidden="1">15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 hidden="1">{#N/A,#N/A,FALSE,"Aging Summary";#N/A,#N/A,FALSE,"Ratio Analysis";#N/A,#N/A,FALSE,"Test 120 Day Accts";#N/A,#N/A,FALSE,"Tickmarks"}</definedName>
    <definedName name="asdfasffffffffffffff" hidden="1">{#N/A,#N/A,FALSE,"손익표지";#N/A,#N/A,FALSE,"손익계산";#N/A,#N/A,FALSE,"일반관리비";#N/A,#N/A,FALSE,"영업외수익";#N/A,#N/A,FALSE,"영업외비용";#N/A,#N/A,FALSE,"매출액";#N/A,#N/A,FALSE,"요약손익";#N/A,#N/A,FALSE,"요약대차";#N/A,#N/A,FALSE,"매출채권현황";#N/A,#N/A,FALSE,"매출채권명세"}</definedName>
    <definedName name="ASE" hidden="1">{#N/A,#N/A,FALSE,"초도품";#N/A,#N/A,FALSE,"초도품 (2)";#N/A,#N/A,FALSE,"초도품 (3)";#N/A,#N/A,FALSE,"초도품 (4)";#N/A,#N/A,FALSE,"초도품 (5)";#N/A,#N/A,FALSE,"초도품 (6)"}</definedName>
    <definedName name="Asset_Turnover">#REF!</definedName>
    <definedName name="Asset_Turnover_Standard">#REF!</definedName>
    <definedName name="axcdf" hidden="1">{#N/A,#N/A,FALSE,"정공"}</definedName>
    <definedName name="AXD" hidden="1">{#N/A,#N/A,FALSE,"초도품";#N/A,#N/A,FALSE,"초도품 (2)";#N/A,#N/A,FALSE,"초도품 (3)";#N/A,#N/A,FALSE,"초도품 (4)";#N/A,#N/A,FALSE,"초도품 (5)";#N/A,#N/A,FALSE,"초도품 (6)"}</definedName>
    <definedName name="babo"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bbbbb"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bby1"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elgium___Medical_Plan_FooterType" hidden="1">"NONE"</definedName>
    <definedName name="Belgium___Pension_Plan_FooterType" hidden="1">"NONE"</definedName>
    <definedName name="BG_Del" hidden="1">15</definedName>
    <definedName name="BG_Ins" hidden="1">4</definedName>
    <definedName name="BG_Mod" hidden="1">6</definedName>
    <definedName name="b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jjj"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book1" hidden="1">{#N/A,#N/A,FALSE,"UNIT";#N/A,#N/A,FALSE,"UNIT";#N/A,#N/A,FALSE,"계정"}</definedName>
    <definedName name="bs" hidden="1">#REF!</definedName>
    <definedName name="bsb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byco"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BSC" hidden="1">{#N/A,"BalanceSheetGroup",TRUE,"BSComparison";#N/A,"BalanceSheetDS",TRUE,"BSComparison";#N/A,"BalanceSheetDDS",TRUE,"BSComparison";#N/A,"BalanceSheetDSA",TRUE,"BSComparison";#N/A,"BalanceSheetDSKK",TRUE,"BSComparison";#N/A,"BalanceSheetSOW",TRUE,"BSComparison";#N/A,"BalanceSheetDeneb",TRUE,"BSComparison"}</definedName>
    <definedName name="BSG" hidden="1">{#N/A,#N/A,TRUE,"Title";#N/A,#N/A,TRUE,"BSAssets";#N/A,#N/A,TRUE,"BSLiabilities";#N/A,#N/A,TRUE,"ConsolidatedEquityControl";#N/A,#N/A,TRUE,"BSConsolidatedDetail"}</definedName>
    <definedName name="BSP" hidden="1">{#N/A,"Publication",TRUE,"Title";#N/A,"BalanceSheetGroup",TRUE,"BS10Q";"Partiel",#N/A,TRUE,"BSAssets";"Partiel",#N/A,TRUE,"BSLiabilities";#N/A,#N/A,TRUE,"BS10QFrançais"}</definedName>
    <definedName name="BST" hidden="1">{#N/A,"Interne",TRUE,"Title";#N/A,#N/A,TRUE,"BSAssets";#N/A,#N/A,TRUE,"BSLiabilities";#N/A,"BalanceSheetGroup",TRUE,"BSComparison";#N/A,"BalanceSheetDS",TRUE,"BSComparison";#N/A,"BalanceSheetDDS",TRUE,"BSComparison";#N/A,"BalanceSheetDSA",TRUE,"BSComparison";#N/A,"BalanceSheetDSKK",TRUE,"BSComparison";#N/A,"BalanceSheetSOW",TRUE,"BSComparison";#N/A,"BalanceSheetDeneb",TRUE,"BSComparison";#N/A,#N/A,TRUE,"BSConsolidatedDetail";#N/A,#N/A,TRUE,"ConsolidatedEquityControl"}</definedName>
    <definedName name="BS차이내역" hidden="1">{#N/A,#N/A,FALSE,"정공"}</definedName>
    <definedName name="Budget_Year">#REF!</definedName>
    <definedName name="bv" hidden="1">{#N/A,#N/A,FALSE,"1.CRITERIA";#N/A,#N/A,FALSE,"2.IS";#N/A,#N/A,FALSE,"3.BS";#N/A,#N/A,FALSE,"4.PER PL";#N/A,#N/A,FALSE,"5.INVESTMENT";#N/A,#N/A,FALSE,"6.공문";#N/A,#N/A,FALSE,"7.netinvest"}</definedName>
    <definedName name="Cash_Flows_from_Operation">#REF!</definedName>
    <definedName name="Cash_Flows_from_Operations">#REF!</definedName>
    <definedName name="ccc" hidden="1">{#N/A,#N/A,FALSE,"손익표지";#N/A,#N/A,FALSE,"손익계산";#N/A,#N/A,FALSE,"일반관리비";#N/A,#N/A,FALSE,"영업외수익";#N/A,#N/A,FALSE,"영업외비용";#N/A,#N/A,FALSE,"매출액";#N/A,#N/A,FALSE,"요약손익";#N/A,#N/A,FALSE,"요약대차";#N/A,#N/A,FALSE,"매출채권현황";#N/A,#N/A,FALSE,"매출채권명세"}</definedName>
    <definedName name="CF02기초" hidden="1">{#N/A,#N/A,TRUE,"Summary";#N/A,#N/A,TRUE,"IS";#N/A,#N/A,TRUE,"Adj";#N/A,#N/A,TRUE,"BS";#N/A,#N/A,TRUE,"CF";#N/A,#N/A,TRUE,"Debt";#N/A,#N/A,TRUE,"IRR"}</definedName>
    <definedName name="cfclear" hidden="1">{#N/A,#N/A,FALSE,"BS";#N/A,#N/A,FALSE,"PL";#N/A,#N/A,FALSE,"처분";#N/A,#N/A,FALSE,"현금";#N/A,#N/A,FALSE,"매출";#N/A,#N/A,FALSE,"원가";#N/A,#N/A,FALSE,"경영"}</definedName>
    <definedName name="CG" hidden="1">{#N/A,#N/A,TRUE,"SCF";#N/A,"CashGroup",TRUE,"SCFComparison";#N/A,"CashDS",TRUE,"SCFComparison";#N/A,"CashDDS",TRUE,"SCFComparison";#N/A,"CashDSA",TRUE,"SCFComparison";#N/A,"CashDSKK",TRUE,"SCFComparison";#N/A,"CashSOW",TRUE,"SCFComparison";#N/A,"CashDeneb",TRUE,"SCFComparison";#N/A,#N/A,TRUE,"SCFConsolidatedDetail"}</definedName>
    <definedName name="chang" hidden="1">{#N/A,#N/A,FALSE,"을지 (4)";#N/A,#N/A,FALSE,"을지 (5)";#N/A,#N/A,FALSE,"을지 (6)"}</definedName>
    <definedName name="CHD" hidden="1">{#N/A,#N/A,FALSE,"손익표지";#N/A,#N/A,FALSE,"손익계산";#N/A,#N/A,FALSE,"일반관리비";#N/A,#N/A,FALSE,"영업외수익";#N/A,#N/A,FALSE,"영업외비용";#N/A,#N/A,FALSE,"매출액";#N/A,#N/A,FALSE,"요약손익";#N/A,#N/A,FALSE,"요약대차";#N/A,#N/A,FALSE,"매출채권현황";#N/A,#N/A,FALSE,"매출채권명세"}</definedName>
    <definedName name="ckdl" hidden="1">{#N/A,#N/A,FALSE,"손익표지";#N/A,#N/A,FALSE,"손익계산";#N/A,#N/A,FALSE,"일반관리비";#N/A,#N/A,FALSE,"영업외수익";#N/A,#N/A,FALSE,"영업외비용";#N/A,#N/A,FALSE,"매출액";#N/A,#N/A,FALSE,"요약손익";#N/A,#N/A,FALSE,"요약대차";#N/A,#N/A,FALSE,"매출채권현황";#N/A,#N/A,FALSE,"매출채권명세"}</definedName>
    <definedName name="Company_Name">#REF!</definedName>
    <definedName name="condition">#REF!</definedName>
    <definedName name="Contact_Service">#REF!</definedName>
    <definedName name="Continu" hidden="1">1</definedName>
    <definedName name="Contract_Services">#REF!</definedName>
    <definedName name="Country_List">#REF!</definedName>
    <definedName name="cpd">#REF!</definedName>
    <definedName name="cpd_1">#REF!</definedName>
    <definedName name="cpd_2">#REF!</definedName>
    <definedName name="Current_Ratio">#REF!</definedName>
    <definedName name="Current_Ratio_Standard">#REF!</definedName>
    <definedName name="Current_Ratio_Standartds">#REF!</definedName>
    <definedName name="cvcv" hidden="1">{#N/A,#N/A,FALSE,"Aging Summary";#N/A,#N/A,FALSE,"Ratio Analysis";#N/A,#N/A,FALSE,"Test 120 Day Accts";#N/A,#N/A,FALSE,"Tickmarks"}</definedName>
    <definedName name="czxczx"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daniel1" hidden="1">{#N/A,#N/A,FALSE,"Cover";"Summary",#N/A,FALSE,"Net Inventory Turns";"Summary",#N/A,FALSE,"LInearity";"Summary",#N/A,FALSE,"On Time Delivery";"Summary",#N/A,FALSE,"Fill Rate";"Summary",#N/A,FALSE,"Days Past Due";"Summary",#N/A,FALSE,"COPQ";"Summary",#N/A,FALSE,"Customer Returns";"Summary",#N/A,FALSE,"LWCAIR";"Summary",#N/A,FALSE,"TCIR";"Summary",#N/A,FALSE,"TDU";"Summary",#N/A,FALSE,"Supplier Defects";"Summary",#N/A,FALSE,"Supplier Delivery";"Summary",#N/A,FALSE,"OEC";"Summary",#N/A,FALSE,"MM"}</definedName>
    <definedName name="data2" hidden="1">#REF!</definedName>
    <definedName name="data3" hidden="1">#REF!</definedName>
    <definedName name="_xlnm.Database">#REF!</definedName>
    <definedName name="DATABASE1" hidden="1">#REF!</definedName>
    <definedName name="Days_Sales_in_AR">#REF!</definedName>
    <definedName name="Days_Sales_in_AR_Standard">#REF!</definedName>
    <definedName name="ddd" hidden="1">{#N/A,#N/A,FALSE,"손익표지";#N/A,#N/A,FALSE,"손익계산";#N/A,#N/A,FALSE,"일반관리비";#N/A,#N/A,FALSE,"영업외수익";#N/A,#N/A,FALSE,"영업외비용";#N/A,#N/A,FALSE,"매출액";#N/A,#N/A,FALSE,"요약손익";#N/A,#N/A,FALSE,"요약대차";#N/A,#N/A,FALSE,"매출채권현황";#N/A,#N/A,FALSE,"매출채권명세"}</definedName>
    <definedName name="dddd" hidden="1">{#N/A,#N/A,FALSE,"UNIT";#N/A,#N/A,FALSE,"UNIT";#N/A,#N/A,FALSE,"계정"}</definedName>
    <definedName name="dddfg" hidden="1">{#N/A,#N/A,FALSE,"정공"}</definedName>
    <definedName name="dDFA" hidden="1">{#N/A,#N/A,FALSE,"단축1";#N/A,#N/A,FALSE,"단축2";#N/A,#N/A,FALSE,"단축3";#N/A,#N/A,FALSE,"장축";#N/A,#N/A,FALSE,"4WD"}</definedName>
    <definedName name="DDS" hidden="1">{#N/A,#N/A,FALSE,"을지 (4)";#N/A,#N/A,FALSE,"을지 (5)";#N/A,#N/A,FALSE,"을지 (6)"}</definedName>
    <definedName name="Debt_to_Equity">#REF!</definedName>
    <definedName name="Debt_to_Equity_Standard">#REF!</definedName>
    <definedName name="DELMIA" hidden="1">{#N/A,#N/A,FALSE,"services";#N/A,#N/A,FALSE,"CCD royalties";#N/A,#N/A,FALSE,"investment";#N/A,#N/A,FALSE,"personnel";#N/A,#N/A,FALSE,"retirement";#N/A,#N/A,FALSE,"operating exp";#N/A,#N/A,FALSE,"income stat"}</definedName>
    <definedName name="Depn_Life">#REF!</definedName>
    <definedName name="dfakdf" hidden="1">#REF!</definedName>
    <definedName name="DFASDFDS" hidden="1">{#N/A,#N/A,FALSE,"손익표지";#N/A,#N/A,FALSE,"손익계산";#N/A,#N/A,FALSE,"일반관리비";#N/A,#N/A,FALSE,"영업외수익";#N/A,#N/A,FALSE,"영업외비용";#N/A,#N/A,FALSE,"매출액";#N/A,#N/A,FALSE,"요약손익";#N/A,#N/A,FALSE,"요약대차";#N/A,#N/A,FALSE,"매출채권현황";#N/A,#N/A,FALSE,"매출채권명세"}</definedName>
    <definedName name="dfdfsd" hidden="1">{#N/A,#N/A,FALSE,"손익표지";#N/A,#N/A,FALSE,"손익계산";#N/A,#N/A,FALSE,"일반관리비";#N/A,#N/A,FALSE,"영업외수익";#N/A,#N/A,FALSE,"영업외비용";#N/A,#N/A,FALSE,"매출액";#N/A,#N/A,FALSE,"요약손익";#N/A,#N/A,FALSE,"요약대차";#N/A,#N/A,FALSE,"매출채권현황";#N/A,#N/A,FALSE,"매출채권명세"}</definedName>
    <definedName name="dfsdfd" hidden="1">{#N/A,#N/A,FALSE,"손익표지";#N/A,#N/A,FALSE,"손익계산";#N/A,#N/A,FALSE,"일반관리비";#N/A,#N/A,FALSE,"영업외수익";#N/A,#N/A,FALSE,"영업외비용";#N/A,#N/A,FALSE,"매출액";#N/A,#N/A,FALSE,"요약손익";#N/A,#N/A,FALSE,"요약대차";#N/A,#N/A,FALSE,"매출채권현황";#N/A,#N/A,FALSE,"매출채권명세"}</definedName>
    <definedName name="Discount" hidden="1">#REF!</definedName>
    <definedName name="dish">#REF!</definedName>
    <definedName name="dish1">#REF!</definedName>
    <definedName name="dish2">#REF!</definedName>
    <definedName name="display_area_2" hidden="1">#REF!</definedName>
    <definedName name="djld" hidden="1">{#N/A,#N/A,FALSE,"손익표지";#N/A,#N/A,FALSE,"손익계산";#N/A,#N/A,FALSE,"일반관리비";#N/A,#N/A,FALSE,"영업외수익";#N/A,#N/A,FALSE,"영업외비용";#N/A,#N/A,FALSE,"매출액";#N/A,#N/A,FALSE,"요약손익";#N/A,#N/A,FALSE,"요약대차";#N/A,#N/A,FALSE,"매출채권현황";#N/A,#N/A,FALSE,"매출채권명세"}</definedName>
    <definedName name="dk" hidden="1">#REF!</definedName>
    <definedName name="dkdk" hidden="1">{"'미착금액'!$A$4:$G$14"}</definedName>
    <definedName name="dkdkd" hidden="1">{#N/A,#N/A,FALSE,"UNIT";#N/A,#N/A,FALSE,"UNIT";#N/A,#N/A,FALSE,"계정"}</definedName>
    <definedName name="dlfma" hidden="1">{#N/A,#N/A,FALSE,"손익표지";#N/A,#N/A,FALSE,"손익계산";#N/A,#N/A,FALSE,"일반관리비";#N/A,#N/A,FALSE,"영업외수익";#N/A,#N/A,FALSE,"영업외비용";#N/A,#N/A,FALSE,"매출액";#N/A,#N/A,FALSE,"요약손익";#N/A,#N/A,FALSE,"요약대차";#N/A,#N/A,FALSE,"매출채권현황";#N/A,#N/A,FALSE,"매출채권명세"}</definedName>
    <definedName name="DSA" hidden="1">{#N/A,#N/A,FALSE,"을지 (4)";#N/A,#N/A,FALSE,"을지 (5)";#N/A,#N/A,FALSE,"을지 (6)"}</definedName>
    <definedName name="DSAFAHSDHFDHF" hidden="1">{#N/A,#N/A,FALSE,"손익표지";#N/A,#N/A,FALSE,"손익계산";#N/A,#N/A,FALSE,"일반관리비";#N/A,#N/A,FALSE,"영업외수익";#N/A,#N/A,FALSE,"영업외비용";#N/A,#N/A,FALSE,"매출액";#N/A,#N/A,FALSE,"요약손익";#N/A,#N/A,FALSE,"요약대차";#N/A,#N/A,FALSE,"매출채권현황";#N/A,#N/A,FALSE,"매출채권명세"}</definedName>
    <definedName name="dsda" hidden="1">{#N/A,#N/A,FALSE,"Aging Summary";#N/A,#N/A,FALSE,"Ratio Analysis";#N/A,#N/A,FALSE,"Test 120 Day Accts";#N/A,#N/A,FALSE,"Tickmarks"}</definedName>
    <definedName name="dsdf" hidden="1">{#N/A,#N/A,TRUE,"Summary";#N/A,#N/A,TRUE,"IS";#N/A,#N/A,TRUE,"Adj";#N/A,#N/A,TRUE,"BS";#N/A,#N/A,TRUE,"CF";#N/A,#N/A,TRUE,"Debt";#N/A,#N/A,TRUE,"IRR"}</definedName>
    <definedName name="EAWR" hidden="1">{#N/A,#N/A,FALSE,"단축1";#N/A,#N/A,FALSE,"단축2";#N/A,#N/A,FALSE,"단축3";#N/A,#N/A,FALSE,"장축";#N/A,#N/A,FALSE,"4WD"}</definedName>
    <definedName name="ee"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EFFOG" hidden="1">{#N/A,#N/A,FALSE,"단축1";#N/A,#N/A,FALSE,"단축2";#N/A,#N/A,FALSE,"단축3";#N/A,#N/A,FALSE,"장축";#N/A,#N/A,FALSE,"4WD"}</definedName>
    <definedName name="ELSK" hidden="1">{#N/A,#N/A,FALSE,"1.CRITERIA";#N/A,#N/A,FALSE,"2.IS";#N/A,#N/A,FALSE,"3.BS";#N/A,#N/A,FALSE,"4.PER PL";#N/A,#N/A,FALSE,"5.INVESTMENT";#N/A,#N/A,FALSE,"6.공문";#N/A,#N/A,FALSE,"7.netinvest"}</definedName>
    <definedName name="Employees">#REF!</definedName>
    <definedName name="eo" hidden="1">{#N/A,#N/A,FALSE,"BS";#N/A,#N/A,FALSE,"PL";#N/A,#N/A,FALSE,"처분";#N/A,#N/A,FALSE,"현금";#N/A,#N/A,FALSE,"매출";#N/A,#N/A,FALSE,"원가";#N/A,#N/A,FALSE,"경영"}</definedName>
    <definedName name="EV__LASTREFTIME__" hidden="1">"2011-10-13 오전 11:14:43"</definedName>
    <definedName name="ewrwer" hidden="1">{#N/A,#N/A,FALSE,"Aging Summary";#N/A,#N/A,FALSE,"Ratio Analysis";#N/A,#N/A,FALSE,"Test 120 Day Accts";#N/A,#N/A,FALSE,"Tickmarks"}</definedName>
    <definedName name="EXL" hidden="1">#REF!</definedName>
    <definedName name="fasdsadfsaf" hidden="1">{#N/A,#N/A,FALSE,"손익표지";#N/A,#N/A,FALSE,"손익계산";#N/A,#N/A,FALSE,"일반관리비";#N/A,#N/A,FALSE,"영업외수익";#N/A,#N/A,FALSE,"영업외비용";#N/A,#N/A,FALSE,"매출액";#N/A,#N/A,FALSE,"요약손익";#N/A,#N/A,FALSE,"요약대차";#N/A,#N/A,FALSE,"매출채권현황";#N/A,#N/A,FALSE,"매출채권명세"}</definedName>
    <definedName name="FCode" hidden="1">#REF!</definedName>
    <definedName name="fdfd" hidden="1">{#N/A,#N/A,FALSE,"손익표지";#N/A,#N/A,FALSE,"손익계산";#N/A,#N/A,FALSE,"일반관리비";#N/A,#N/A,FALSE,"영업외수익";#N/A,#N/A,FALSE,"영업외비용";#N/A,#N/A,FALSE,"매출액";#N/A,#N/A,FALSE,"요약손익";#N/A,#N/A,FALSE,"요약대차";#N/A,#N/A,FALSE,"매출채권현황";#N/A,#N/A,FALSE,"매출채권명세"}</definedName>
    <definedName name="fdfdf" hidden="1">{#N/A,#N/A,FALSE,"손익표지";#N/A,#N/A,FALSE,"손익계산";#N/A,#N/A,FALSE,"일반관리비";#N/A,#N/A,FALSE,"영업외수익";#N/A,#N/A,FALSE,"영업외비용";#N/A,#N/A,FALSE,"매출액";#N/A,#N/A,FALSE,"요약손익";#N/A,#N/A,FALSE,"요약대차";#N/A,#N/A,FALSE,"매출채권현황";#N/A,#N/A,FALSE,"매출채권명세"}</definedName>
    <definedName name="fe"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FHGFH" hidden="1">{#N/A,#N/A,FALSE,"손익표지";#N/A,#N/A,FALSE,"손익계산";#N/A,#N/A,FALSE,"일반관리비";#N/A,#N/A,FALSE,"영업외수익";#N/A,#N/A,FALSE,"영업외비용";#N/A,#N/A,FALSE,"매출액";#N/A,#N/A,FALSE,"요약손익";#N/A,#N/A,FALSE,"요약대차";#N/A,#N/A,FALSE,"매출채권현황";#N/A,#N/A,FALSE,"매출채권명세"}</definedName>
    <definedName name="fila" hidden="1">{#N/A,#N/A,FALSE,"채권채무";#N/A,#N/A,FALSE,"control sheet"}</definedName>
    <definedName name="finding" hidden="1">{#N/A,#N/A,FALSE,"BS";#N/A,#N/A,FALSE,"PL";#N/A,#N/A,FALSE,"처분";#N/A,#N/A,FALSE,"현금";#N/A,#N/A,FALSE,"매출";#N/A,#N/A,FALSE,"원가";#N/A,#N/A,FALSE,"경영"}</definedName>
    <definedName name="fjalaslaslfasllaa" hidden="1">{#N/A,#N/A,FALSE,"을지 (4)";#N/A,#N/A,FALSE,"을지 (5)";#N/A,#N/A,FALSE,"을지 (6)"}</definedName>
    <definedName name="FJD" hidden="1">{#N/A,#N/A,FALSE,"단축1";#N/A,#N/A,FALSE,"단축2";#N/A,#N/A,FALSE,"단축3";#N/A,#N/A,FALSE,"장축";#N/A,#N/A,FALSE,"4WD"}</definedName>
    <definedName name="fjdi0s" hidden="1">#N/A</definedName>
    <definedName name="FLEXIBLE.T.L" hidden="1">{#N/A,#N/A,FALSE,"단축1";#N/A,#N/A,FALSE,"단축2";#N/A,#N/A,FALSE,"단축3";#N/A,#N/A,FALSE,"장축";#N/A,#N/A,FALSE,"4WD"}</definedName>
    <definedName name="France___Closed_Pre_ret_1_FooterType" hidden="1">"NONE"</definedName>
    <definedName name="France___Closed_Pre_ret_2_FooterType" hidden="1">"NONE"</definedName>
    <definedName name="France___Closed_Supp_DB_FooterType" hidden="1">"NONE"</definedName>
    <definedName name="France___Jubilee_Benefits_FooterType" hidden="1">"NONE"</definedName>
    <definedName name="France___Retirement_Indemnities_FooterType" hidden="1">"NONE"</definedName>
    <definedName name="France__Closed_Post_ret_Medical_FooterType" hidden="1">"NONE"</definedName>
    <definedName name="fre"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Fringe_Percent">#REF!</definedName>
    <definedName name="FS" hidden="1">{#N/A,#N/A,FALSE,"BS";#N/A,#N/A,FALSE,"PL";#N/A,#N/A,FALSE,"처분";#N/A,#N/A,FALSE,"현금";#N/A,#N/A,FALSE,"매출";#N/A,#N/A,FALSE,"원가";#N/A,#N/A,FALSE,"경영"}</definedName>
    <definedName name="fsfs" hidden="1">{#N/A,#N/A,FALSE,"CNM BUDGET EVIAN";#N/A,#N/A,FALSE,"CNM BUDGET BA"}</definedName>
    <definedName name="FYMonthNo">IF(FYMonthStart="JAN",1,IF(FYMonthStart="FEB",2,IF(FYMonthStart="MAR",3,IF(FYMonthStart="APR",4,IF(FYMonthStart="MAY",5,IF(FYMonthStart="JUN",6,IF(FYMonthStart="JUL",7,IF(FYMonthStart="AUG",8,IF(FYMonthStart="SEP",9,IF(FYMonthStart="OCT",10,IF(FYMonthStart="NOV",11,12)))))))))))</definedName>
    <definedName name="FYMonthStart">#REF!</definedName>
    <definedName name="FYStartYear">#REF!</definedName>
    <definedName name="GA_Percent">#REF!</definedName>
    <definedName name="Gc" hidden="1">{#N/A,"BalanceSheetGroup",FALSE,"BSComparison";#N/A,"PLComparisonGroup",FALSE,"PLComparison";#N/A,"NatureGroup",FALSE,"PLNatureComparison";#N/A,"CashGroup",FALSE,"SCFComparison";#N/A,#N/A,FALSE,"EffectifComparison"}</definedName>
    <definedName name="GD" hidden="1">{#N/A,#N/A,TRUE,"BSConsolidatedDetail";#N/A,#N/A,TRUE,"PLConsolidatedDetail";#N/A,#N/A,TRUE,"PLNatureConsolidatedDetail";#N/A,#N/A,TRUE,"RevenueConsolidatedDetail";#N/A,#N/A,TRUE,"SCFConsolidatedDetail";#N/A,#N/A,TRUE,"PPEConsolidatedDetail";#N/A,#N/A,TRUE,"IntangibleConsolidatedDetail"}</definedName>
    <definedName name="gdgdg" hidden="1">{#N/A,#N/A,FALSE,"Aging Summary";#N/A,#N/A,FALSE,"Ratio Analysis";#N/A,#N/A,FALSE,"Test 120 Day Accts";#N/A,#N/A,FALSE,"Tickmarks"}</definedName>
    <definedName name="GFDJ" hidden="1">{#N/A,#N/A,FALSE,"손익표지";#N/A,#N/A,FALSE,"손익계산";#N/A,#N/A,FALSE,"일반관리비";#N/A,#N/A,FALSE,"영업외수익";#N/A,#N/A,FALSE,"영업외비용";#N/A,#N/A,FALSE,"매출액";#N/A,#N/A,FALSE,"요약손익";#N/A,#N/A,FALSE,"요약대차";#N/A,#N/A,FALSE,"매출채권현황";#N/A,#N/A,FALSE,"매출채권명세"}</definedName>
    <definedName name="gfggf"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GFHGF" hidden="1">{#N/A,#N/A,FALSE,"손익표지";#N/A,#N/A,FALSE,"손익계산";#N/A,#N/A,FALSE,"일반관리비";#N/A,#N/A,FALSE,"영업외수익";#N/A,#N/A,FALSE,"영업외비용";#N/A,#N/A,FALSE,"매출액";#N/A,#N/A,FALSE,"요약손익";#N/A,#N/A,FALSE,"요약대차";#N/A,#N/A,FALSE,"매출채권현황";#N/A,#N/A,FALSE,"매출채권명세"}</definedName>
    <definedName name="gg"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gggg"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GHGHGH" hidden="1">{"'미착금액'!$A$4:$G$14"}</definedName>
    <definedName name="gkg" hidden="1">{"'Matrix'!$A$3:$J$47"}</definedName>
    <definedName name="GML"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grand" hidden="1">#REF!</definedName>
    <definedName name="grand_2" hidden="1">#REF!</definedName>
    <definedName name="Gross_Margin">#REF!</definedName>
    <definedName name="GTC_Rent">#REF!</definedName>
    <definedName name="gusg" hidden="1">{#N/A,#N/A,TRUE,"Summary";#N/A,#N/A,TRUE,"IS";#N/A,#N/A,TRUE,"Adj";#N/A,#N/A,TRUE,"BS";#N/A,#N/A,TRUE,"CF";#N/A,#N/A,TRUE,"Debt";#N/A,#N/A,TRUE,"IRR"}</definedName>
    <definedName name="gy"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h" hidden="1">{"'Sheet1'!$L$16"}</definedName>
    <definedName name="hgf" hidden="1">{#N/A,#N/A,TRUE,"Title";#N/A,#N/A,TRUE,"BalanceSheetAssets";#N/A,#N/A,TRUE,"BalanceSheetLiabilities";#N/A,#N/A,TRUE,"IncomeStatementNature";#N/A,#N/A,TRUE,"NatureByDestination";#N/A,#N/A,TRUE,"IncomeStatement";#N/A,#N/A,TRUE,"CashFlow";#N/A,#N/A,TRUE,"PropertyPlantEquipment"}</definedName>
    <definedName name="hgfhg" hidden="1">{#N/A,#N/A,FALSE,"손익표지";#N/A,#N/A,FALSE,"손익계산";#N/A,#N/A,FALSE,"일반관리비";#N/A,#N/A,FALSE,"영업외수익";#N/A,#N/A,FALSE,"영업외비용";#N/A,#N/A,FALSE,"매출액";#N/A,#N/A,FALSE,"요약손익";#N/A,#N/A,FALSE,"요약대차";#N/A,#N/A,FALSE,"매출채권현황";#N/A,#N/A,FALSE,"매출채권명세"}</definedName>
    <definedName name="hh" hidden="1">{#N/A,#N/A,FALSE,"손익표지";#N/A,#N/A,FALSE,"손익계산";#N/A,#N/A,FALSE,"일반관리비";#N/A,#N/A,FALSE,"영업외수익";#N/A,#N/A,FALSE,"영업외비용";#N/A,#N/A,FALSE,"매출액";#N/A,#N/A,FALSE,"요약손익";#N/A,#N/A,FALSE,"요약대차";#N/A,#N/A,FALSE,"매출채권현황";#N/A,#N/A,FALSE,"매출채권명세"}</definedName>
    <definedName name="hhh" hidden="1">#REF!</definedName>
    <definedName name="hhhh" hidden="1">{#N/A,#N/A,FALSE,"손익표지";#N/A,#N/A,FALSE,"손익계산";#N/A,#N/A,FALSE,"일반관리비";#N/A,#N/A,FALSE,"영업외수익";#N/A,#N/A,FALSE,"영업외비용";#N/A,#N/A,FALSE,"매출액";#N/A,#N/A,FALSE,"요약손익";#N/A,#N/A,FALSE,"요약대차";#N/A,#N/A,FALSE,"매출채권현황";#N/A,#N/A,FALSE,"매출채권명세"}</definedName>
    <definedName name="HiddenRows" hidden="1">#REF!</definedName>
    <definedName name="HJKOL" hidden="1">#N/A</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1_1" hidden="1">"'[MLT Deliverables.xls]KEY'!$B$2:$J$31"</definedName>
    <definedName name="HTML1_10" hidden="1">""</definedName>
    <definedName name="HTML1_11" hidden="1">1</definedName>
    <definedName name="HTML1_12" hidden="1">"C:\WINDOWS\Profiles\qzn392\Desktop\MyHTML.htm"</definedName>
    <definedName name="HTML1_2" hidden="1">1</definedName>
    <definedName name="HTML1_3" hidden="1">"MLT Deliverables"</definedName>
    <definedName name="HTML1_4" hidden="1">"KEY"</definedName>
    <definedName name="HTML1_5" hidden="1">""</definedName>
    <definedName name="HTML1_6" hidden="1">-4146</definedName>
    <definedName name="HTML1_7" hidden="1">-4146</definedName>
    <definedName name="HTML1_8" hidden="1">"28/07/98"</definedName>
    <definedName name="HTML1_9" hidden="1">"EDS*LANS Client"</definedName>
    <definedName name="HTML10_1" hidden="1">"'[수주관리98.xls]2월1주차'!$A$1:$P$31"</definedName>
    <definedName name="HTML11_1" hidden="1">"'[수주관리98.xls]2월2주차'!$A$1:$P$21"</definedName>
    <definedName name="HTML12_1" hidden="1">"'[수주관리98.xls]2월2주차'!$A$1:$P$34"</definedName>
    <definedName name="HTML13_1" hidden="1">"'[수주관리98.xls]2월2주차'!$A$1:$P$19"</definedName>
    <definedName name="HTML14_1" hidden="1">"'[수주관리98.xls]2월2주차'!$A$1:$P$17"</definedName>
    <definedName name="HTML15_1" hidden="1">"'[수주관리98.xls]2월3주차'!$A$1:$P$20"</definedName>
    <definedName name="HTML16_1" hidden="1">"'[수주통합관리98_2_21.xls]2월3주차'!$A$1:$I$89"</definedName>
    <definedName name="HTML17_1" hidden="1">"'[수주통합관리98_2_21.xls]2월3주차'!$A$4:$H$30"</definedName>
    <definedName name="HTML18_1" hidden="1">"'[수주통합관리98_2_21.xls]2월3주차'!$A$32:$I$58"</definedName>
    <definedName name="HTML19_1" hidden="1">"'[수주통합관리98_2_21.xls]2월3주차'!$A$63:$F$89"</definedName>
    <definedName name="HTML2_1" hidden="1">"[수주관리98.xls]일일현황!$A$1:$L$10"</definedName>
    <definedName name="HTML20_1" hidden="1">"'[수주통합관리98_2_25.xls]2월4주차'!$A$71:$F$97"</definedName>
    <definedName name="HTML21_1" hidden="1">"'[수주통합관리98_2_25.xls]2월4주차'!$A$4:$H$29"</definedName>
    <definedName name="HTML22_1" hidden="1">"'[수주통합관리98_2_25.xls]2월4주차'!$A$31:$I$66"</definedName>
    <definedName name="HTML23_1" hidden="1">"[수주통합관리98_2_25.xls]보고양식!$A$32:$I$68"</definedName>
    <definedName name="HTML24_1" hidden="1">"[수주통합관리98_2_25.xls]보고양식!$A$73:$F$98"</definedName>
    <definedName name="HTML25_1" hidden="1">"[수주통합관리98_2_25.xls]보고양식!$A$4:$I$29"</definedName>
    <definedName name="HTML26_1" hidden="1">"[수주통합관리98_2_25.xls]보고양식!$A$31:$K$80"</definedName>
    <definedName name="HTML27_1" hidden="1">"[수주통합관리98_2_25.xls]보고양식!$B$84:$G$109"</definedName>
    <definedName name="HTML28_1" hidden="1">"[수주통합관리98_3_2.xls]보고양식!$B$92:$G$117"</definedName>
    <definedName name="HTML29_1" hidden="1">"[수주통합관리98_3_2.xls]보고양식!$A$31:$K$88"</definedName>
    <definedName name="HTML3_1" hidden="1">"[수주관리98.xls]일일현황!$A$1:$N$9"</definedName>
    <definedName name="HTML30_1" hidden="1">"'[사본 - 영업통합관리(수주.매출).xls]보고양식'!$A$114:$K$131"</definedName>
    <definedName name="HTML4_1" hidden="1">"[수주관리98.xls]영업!$A$1:$N$15"</definedName>
    <definedName name="HTML5_1" hidden="1">"[수주관리98.xls]영업!$A$1:$N$29"</definedName>
    <definedName name="HTML6_1" hidden="1">"'[수주관리98.xls]2월'!$A$1:$P$48"</definedName>
    <definedName name="HTML7_1" hidden="1">"'[수주관리98.xls]2월'!$A$3:$P$30"</definedName>
    <definedName name="HTML8_1" hidden="1">"'[수주관리98.xls]2월'!$A$1:$P$30"</definedName>
    <definedName name="HTML9_1" hidden="1">"'[수주관리98.xls]2월'!$A$1:$P$19"</definedName>
    <definedName name="HTMLCount" hidden="1">1</definedName>
    <definedName name="htr" hidden="1">#N/A</definedName>
    <definedName name="HUI" hidden="1">#N/A</definedName>
    <definedName name="huy" hidden="1">{"'Sheet1'!$L$16"}</definedName>
    <definedName name="HYP" hidden="1">#REF!</definedName>
    <definedName name="IC" hidden="1">{#N/A,"IntangibleGroup",TRUE,"IntangibleComparison";#N/A,"IntangibleDS",TRUE,"IntangibleComparison";#N/A,"IntangibleDDS",TRUE,"IntangibleComparison";#N/A,"IntangibleDSA",TRUE,"IntangibleComparison";#N/A,"IntangibleDSKK",TRUE,"IntangibleComparison";#N/A,"IntangibleSOW",TRUE,"IntangibleComparison";#N/A,"IntangibleDeneb",TRUE,"IntangibleComparison"}</definedName>
    <definedName name="IG" hidden="1">{#N/A,#N/A,FALSE,"Intangible";#N/A,"IntangibleGroup",FALSE,"IntangibleComparison";#N/A,#N/A,FALSE,"IntangibleConsolidatedDetail"}</definedName>
    <definedName name="ii" hidden="1">{#N/A,#N/A,FALSE,"UNIT";#N/A,#N/A,FALSE,"UNIT";#N/A,#N/A,FALSE,"계정"}</definedName>
    <definedName name="IJHY" hidden="1">#N/A</definedName>
    <definedName name="Indirect_Percent">#REF!</definedName>
    <definedName name="INTER2_SA" hidden="1">{#N/A,#N/A,FALSE,"Aging Summary";#N/A,#N/A,FALSE,"Ratio Analysis";#N/A,#N/A,FALSE,"Test 120 Day Accts";#N/A,#N/A,FALSE,"Tickmarks"}</definedName>
    <definedName name="INTER3" hidden="1">{#N/A,#N/A,FALSE,"Aging Summary";#N/A,#N/A,FALSE,"Ratio Analysis";#N/A,#N/A,FALSE,"Test 120 Day Accts";#N/A,#N/A,FALSE,"Tickmarks"}</definedName>
    <definedName name="INTER4" hidden="1">{#N/A,#N/A,FALSE,"Aging Summary";#N/A,#N/A,FALSE,"Ratio Analysis";#N/A,#N/A,FALSE,"Test 120 Day Accts";#N/A,#N/A,FALSE,"Tickmarks"}</definedName>
    <definedName name="inv" hidden="1">{"Site",#N/A,FALSE,"Net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Inventory">#REF!</definedName>
    <definedName name="inwon" hidden="1">{#N/A,#N/A,FALSE,"UNIT";#N/A,#N/A,FALSE,"UNIT";#N/A,#N/A,FALSE,"계정"}</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40772.749699074</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39556.5752893519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pan___Exec_Pension_Benefits_FooterType" hidden="1">"NONE"</definedName>
    <definedName name="Japan___Pension_Benefits_FooterType" hidden="1">"NONE"</definedName>
    <definedName name="jhbjkhkj" hidden="1">{#N/A,#N/A,TRUE,"Summary";#N/A,#N/A,TRUE,"IS";#N/A,#N/A,TRUE,"Adj";#N/A,#N/A,TRUE,"BS";#N/A,#N/A,TRUE,"CF";#N/A,#N/A,TRUE,"Debt";#N/A,#N/A,TRUE,"IRR"}</definedName>
    <definedName name="JHGJ" hidden="1">{#N/A,#N/A,FALSE,"손익표지";#N/A,#N/A,FALSE,"손익계산";#N/A,#N/A,FALSE,"일반관리비";#N/A,#N/A,FALSE,"영업외수익";#N/A,#N/A,FALSE,"영업외비용";#N/A,#N/A,FALSE,"매출액";#N/A,#N/A,FALSE,"요약손익";#N/A,#N/A,FALSE,"요약대차";#N/A,#N/A,FALSE,"매출채권현황";#N/A,#N/A,FALSE,"매출채권명세"}</definedName>
    <definedName name="JHGJG" hidden="1">{#N/A,#N/A,FALSE,"손익표지";#N/A,#N/A,FALSE,"손익계산";#N/A,#N/A,FALSE,"일반관리비";#N/A,#N/A,FALSE,"영업외수익";#N/A,#N/A,FALSE,"영업외비용";#N/A,#N/A,FALSE,"매출액";#N/A,#N/A,FALSE,"요약손익";#N/A,#N/A,FALSE,"요약대차";#N/A,#N/A,FALSE,"매출채권현황";#N/A,#N/A,FALSE,"매출채권명세"}</definedName>
    <definedName name="JHJH" hidden="1">{#N/A,#N/A,FALSE,"손익표지";#N/A,#N/A,FALSE,"손익계산";#N/A,#N/A,FALSE,"일반관리비";#N/A,#N/A,FALSE,"영업외수익";#N/A,#N/A,FALSE,"영업외비용";#N/A,#N/A,FALSE,"매출액";#N/A,#N/A,FALSE,"요약손익";#N/A,#N/A,FALSE,"요약대차";#N/A,#N/A,FALSE,"매출채권현황";#N/A,#N/A,FALSE,"매출채권명세"}</definedName>
    <definedName name="jj" hidden="1">{#N/A,#N/A,TRUE,"Title";#N/A,#N/A,TRUE,"BSAssets";#N/A,#N/A,TRUE,"BSLiabilities";#N/A,#N/A,TRUE,"PL";#N/A,#N/A,TRUE,"PLNature";#N/A,#N/A,TRUE,"Revenue";#N/A,#N/A,TRUE,"SCF";#N/A,#N/A,TRUE,"PPE";#N/A,#N/A,TRUE,"Intangible"}</definedName>
    <definedName name="JJJJ" hidden="1">#N/A</definedName>
    <definedName name="JKJ" hidden="1">{#N/A,#N/A,FALSE,"손익표지";#N/A,#N/A,FALSE,"손익계산";#N/A,#N/A,FALSE,"일반관리비";#N/A,#N/A,FALSE,"영업외수익";#N/A,#N/A,FALSE,"영업외비용";#N/A,#N/A,FALSE,"매출액";#N/A,#N/A,FALSE,"요약손익";#N/A,#N/A,FALSE,"요약대차";#N/A,#N/A,FALSE,"매출채권현황";#N/A,#N/A,FALSE,"매출채권명세"}</definedName>
    <definedName name="jkljlkjl" hidden="1">{#N/A,#N/A,FALSE,"UNIT";#N/A,#N/A,FALSE,"UNIT";#N/A,#N/A,FALSE,"계정"}</definedName>
    <definedName name="JUU" hidden="1">#N/A</definedName>
    <definedName name="JWG" hidden="1">{#N/A,#N/A,FALSE,"단축1";#N/A,#N/A,FALSE,"단축2";#N/A,#N/A,FALSE,"단축3";#N/A,#N/A,FALSE,"장축";#N/A,#N/A,FALSE,"4WD"}</definedName>
    <definedName name="KC" hidden="1">{#N/A,#N/A,FALSE,"을지 (4)";#N/A,#N/A,FALSE,"을지 (5)";#N/A,#N/A,FALSE,"을지 (6)"}</definedName>
    <definedName name="key2_2" hidden="1">#REF!</definedName>
    <definedName name="KFH" hidden="1">{#N/A,#N/A,FALSE,"손익표지";#N/A,#N/A,FALSE,"손익계산";#N/A,#N/A,FALSE,"일반관리비";#N/A,#N/A,FALSE,"영업외수익";#N/A,#N/A,FALSE,"영업외비용";#N/A,#N/A,FALSE,"매출액";#N/A,#N/A,FALSE,"요약손익";#N/A,#N/A,FALSE,"요약대차";#N/A,#N/A,FALSE,"매출채권현황";#N/A,#N/A,FALSE,"매출채권명세"}</definedName>
    <definedName name="ki"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kkkk" hidden="1">{#N/A,"수불부",FALSE,"사급자재수불서";#N/A,"수불부",FALSE,"사급자재수불서"}</definedName>
    <definedName name="KKL" hidden="1">{#N/A,#N/A,FALSE,"손익표지";#N/A,#N/A,FALSE,"손익계산";#N/A,#N/A,FALSE,"일반관리비";#N/A,#N/A,FALSE,"영업외수익";#N/A,#N/A,FALSE,"영업외비용";#N/A,#N/A,FALSE,"매출액";#N/A,#N/A,FALSE,"요약손익";#N/A,#N/A,FALSE,"요약대차";#N/A,#N/A,FALSE,"매출채권현황";#N/A,#N/A,FALSE,"매출채권명세"}</definedName>
    <definedName name="KN" hidden="1">{#N/A,#N/A,FALSE,"을지 (4)";#N/A,#N/A,FALSE,"을지 (5)";#N/A,#N/A,FALSE,"을지 (6)"}</definedName>
    <definedName name="ko"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kt"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KTY" hidden="1">{#N/A,#N/A,FALSE,"단축1";#N/A,#N/A,FALSE,"단축2";#N/A,#N/A,FALSE,"단축3";#N/A,#N/A,FALSE,"장축";#N/A,#N/A,FALSE,"4WD"}</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iabilities_to_Total_Assets">#REF!</definedName>
    <definedName name="Liabilities_to_Total_Assets_Standard">#REF!</definedName>
    <definedName name="limcount" hidden="1">1</definedName>
    <definedName name="LINE검토2" hidden="1">{#N/A,#N/A,TRUE,"Y생산";#N/A,#N/A,TRUE,"Y판매";#N/A,#N/A,TRUE,"Y총물량";#N/A,#N/A,TRUE,"Y능력";#N/A,#N/A,TRUE,"YKD"}</definedName>
    <definedName name="LKJ" hidden="1">{#N/A,#N/A,FALSE,"을지 (4)";#N/A,#N/A,FALSE,"을지 (5)";#N/A,#N/A,FALSE,"을지 (6)"}</definedName>
    <definedName name="ll" hidden="1">#N/A</definedName>
    <definedName name="Man" hidden="1">1</definedName>
    <definedName name="mm" hidden="1">{#N/A,#N/A,FALSE,"손익표지";#N/A,#N/A,FALSE,"손익계산";#N/A,#N/A,FALSE,"일반관리비";#N/A,#N/A,FALSE,"영업외수익";#N/A,#N/A,FALSE,"영업외비용";#N/A,#N/A,FALSE,"매출액";#N/A,#N/A,FALSE,"요약손익";#N/A,#N/A,FALSE,"요약대차";#N/A,#N/A,FALSE,"매출채권현황";#N/A,#N/A,FALSE,"매출채권명세"}</definedName>
    <definedName name="mmm"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MonthLookUp">#REF!</definedName>
    <definedName name="MYJ" hidden="1">{#N/A,#N/A,FALSE,"UNIT";#N/A,#N/A,FALSE,"UNIT";#N/A,#N/A,FALSE,"계정"}</definedName>
    <definedName name="Net_Income">#REF!</definedName>
    <definedName name="NumericMoLookup">#REF!</definedName>
    <definedName name="ondeo" hidden="1">{#N/A,#N/A,FALSE,"BS";#N/A,#N/A,FALSE,"PL";#N/A,#N/A,FALSE,"A";#N/A,#N/A,FALSE,"B";#N/A,#N/A,FALSE,"B1";#N/A,#N/A,FALSE,"C";#N/A,#N/A,FALSE,"C1";#N/A,#N/A,FALSE,"C2";#N/A,#N/A,FALSE,"D";#N/A,#N/A,FALSE,"E";#N/A,#N/A,FALSE,"F";#N/A,#N/A,FALSE,"AA";#N/A,#N/A,FALSE,"BB";#N/A,#N/A,FALSE,"CC";#N/A,#N/A,FALSE,"DD";#N/A,#N/A,FALSE,"EE";#N/A,#N/A,FALSE,"FF";#N/A,#N/A,FALSE,"PL10";#N/A,#N/A,FALSE,"PL20";#N/A,#N/A,FALSE,"PL30"}</definedName>
    <definedName name="OOO" hidden="1">{#N/A,#N/A,TRUE,"Y생산";#N/A,#N/A,TRUE,"Y판매";#N/A,#N/A,TRUE,"Y총물량";#N/A,#N/A,TRUE,"Y능력";#N/A,#N/A,TRUE,"YKD"}</definedName>
    <definedName name="OrderTable" hidden="1">#REF!</definedName>
    <definedName name="ownership" hidden="1">{#N/A,#N/A,TRUE,"Summary";#N/A,#N/A,TRUE,"IS";#N/A,#N/A,TRUE,"Adj";#N/A,#N/A,TRUE,"BS";#N/A,#N/A,TRUE,"CF";#N/A,#N/A,TRUE,"Debt";#N/A,#N/A,TRUE,"IRR"}</definedName>
    <definedName name="P10Q" hidden="1">{#N/A,#N/A,TRUE,"BS10QFrançais";#N/A,#N/A,TRUE,"BS10Q";#N/A,#N/A,TRUE,"SCF10Q"}</definedName>
    <definedName name="payment1" hidden="1">#REF!</definedName>
    <definedName name="PerA" hidden="1">1</definedName>
    <definedName name="PerB" hidden="1">2</definedName>
    <definedName name="PGS">#REF!</definedName>
    <definedName name="PLC" hidden="1">{#N/A,"PLComparisonGroup",TRUE,"PLComparison";#N/A,"PLComparisonDS",TRUE,"PLComparison";#N/A,"PLComparisonDDS",TRUE,"PLComparison";#N/A,"PLComparisonDSA",TRUE,"PLComparison";#N/A,"PLComparisonDSKK",TRUE,"PLComparison";#N/A,"PLComparisonSOW",TRUE,"PLComparison";#N/A,"PLComparisonDeneb",TRUE,"PLComparison";#N/A,"PLComparisonInterco",TRUE,"PLComparison";#N/A,"PLComparisonEnovia",TRUE,"PLComparison"}</definedName>
    <definedName name="pldec" hidden="1">{#N/A,#N/A,TRUE,"Title";#N/A,#N/A,TRUE,"BSAssets";#N/A,#N/A,TRUE,"BSLiabilities";#N/A,#N/A,TRUE,"ConsolidatedEquityControl";#N/A,#N/A,TRUE,"BSConsolidatedDetail"}</definedName>
    <definedName name="pldec2" hidden="1">{#N/A,"CashGroup",TRUE,"SCFComparison";#N/A,"CashDS",TRUE,"SCFComparison";#N/A,"CashDDS",TRUE,"SCFComparison";#N/A,"CashDSA",TRUE,"SCFComparison";#N/A,"CashDSKK",TRUE,"SCFComparison";#N/A,"CashSOW",TRUE,"SCFComparison";#N/A,"CashDeneb",TRUE,"SCFComparison"}</definedName>
    <definedName name="PLG" hidden="1">{#N/A,#N/A,TRUE,"Title";#N/A,#N/A,TRUE,"PL";#N/A,"PLComparisonGroup",TRUE,"PLComparison";#N/A,"PLComparisonDS",TRUE,"PLComparison";#N/A,"PLComparisonDDS",TRUE,"PLComparison";#N/A,"PLComparisonDSA",TRUE,"PLComparison";#N/A,"PLComparisonDSKK",TRUE,"PLComparison";#N/A,"PLComparisonSOW",TRUE,"PLComparison";#N/A,"PLComparisonDeneb",TRUE,"PLComparison";#N/A,#N/A,TRUE,"PLConsolidatedDetail"}</definedName>
    <definedName name="PM" hidden="1">{#N/A,#N/A,TRUE,"Title";#N/A,#N/A,TRUE,"BSAssets";#N/A,#N/A,TRUE,"BSLiabilities";#N/A,#N/A,TRUE,"PL";#N/A,#N/A,TRUE,"PLNature";#N/A,#N/A,TRUE,"Revenue";#N/A,#N/A,TRUE,"SCF";#N/A,#N/A,TRUE,"PPE";#N/A,#N/A,TRUE,"Intangible"}</definedName>
    <definedName name="Post" hidden="1">2</definedName>
    <definedName name="PPEC" hidden="1">{#N/A,"PPEGroup",TRUE,"PPEComparison";#N/A,"PPEDS",TRUE,"PPEComparison";#N/A,"PPEDDS",TRUE,"PPEComparison";#N/A,"PPEDSA",TRUE,"PPEComparison";#N/A,"PPEDSKK",TRUE,"PPEComparison";#N/A,"PPESOW",TRUE,"PPEComparison";#N/A,"PPEDeneb",TRUE,"PPEComparison"}</definedName>
    <definedName name="PPEG" hidden="1">{#N/A,#N/A,TRUE,"PPE";#N/A,"PPEGroup",TRUE,"PPEComparison";#N/A,#N/A,TRUE,"PPEConsolidatedDetail"}</definedName>
    <definedName name="PPK" hidden="1">{#N/A,#N/A,FALSE,"96 3월물량표";#N/A,#N/A,FALSE,"96 4월물량표";#N/A,#N/A,FALSE,"96 5월물량표"}</definedName>
    <definedName name="Prae" hidden="1">0</definedName>
    <definedName name="Price_List_EU">#REF!</definedName>
    <definedName name="Price_List_US">#REF!</definedName>
    <definedName name="_xlnm.Print_Area" localSheetId="1">'연결BS '!$A$1:$AI$48</definedName>
    <definedName name="_xlnm.Print_Area" localSheetId="0">연결IS!$A$1:$AV$55</definedName>
    <definedName name="ProdForm" hidden="1">#REF!</definedName>
    <definedName name="Product" hidden="1">#REF!</definedName>
    <definedName name="Profitw4"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Profitw8"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Program_List">#REF!</definedName>
    <definedName name="Program_Name">#REF!</definedName>
    <definedName name="PROPOSED"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PT" hidden="1">{#N/A,#N/A,TRUE,"Title";#N/A,#N/A,TRUE,"PL";#N/A,"PLComparisonGroup",TRUE,"PLComparison";#N/A,"PLComparisonDS",TRUE,"PLComparison";#N/A,"PLComparisonDDS",TRUE,"PLComparison";#N/A,"PLComparisonDSA",TRUE,"PLComparison";#N/A,"PLComparisonDSKK",TRUE,"PLComparison";#N/A,"PLComparisonInterco",TRUE,"PLComparison";#N/A,#N/A,TRUE,"PLConsolidatedDetail";#N/A,#N/A,TRUE,"BS10Q";#N/A,"BalanceSheetGroup",TRUE,"BSComparison";#N/A,#N/A,TRUE,"BSAssets";#N/A,#N/A,TRUE,"BSAssets";#N/A,"BalanceSheetDS",TRUE,"BSComparison";#N/A,"BalanceSheetDDS",TRUE,"BSComparison";#N/A,"BalanceSheetDSA",TRUE,"BSComparison";#N/A,"BalanceSheetDSKK",TRUE,"BSComparison";#N/A,"BalanceSheetSOW",TRUE,"BSComparison";#N/A,#N/A,TRUE,"BSConsolidatedDetail";#N/A,#N/A,TRUE,"SCF10Q";#N/A,#N/A,TRUE,"SCF";#N/A,"CashGroup",TRUE,"SCFComparison";#N/A,"CashDS",TRUE,"SCFComparison";#N/A,"CashDDS",TRUE,"SCFComparison";#N/A,"CashDSA",TRUE,"SCFComparison";#N/A,"CashSOW",TRUE,"SCFComparison";#N/A,#N/A,TRUE,"SCFConsolidatedDetail";#N/A,"CashDSKK",TRUE,"SCFComparison"}</definedName>
    <definedName name="Purchase_Type">#REF!</definedName>
    <definedName name="q" hidden="1">{#N/A,#N/A,FALSE,"services";#N/A,#N/A,FALSE,"CCD royalties";#N/A,#N/A,FALSE,"investment";#N/A,#N/A,FALSE,"personnel";#N/A,#N/A,FALSE,"retirement";#N/A,#N/A,FALSE,"operating exp";#N/A,#N/A,FALSE,"income stat"}</definedName>
    <definedName name="QAW" hidden="1">{#N/A,#N/A,FALSE,"을지 (4)";#N/A,#N/A,FALSE,"을지 (5)";#N/A,#N/A,FALSE,"을지 (6)"}</definedName>
    <definedName name="QE" hidden="1">{#N/A,#N/A,FALSE,"초도품";#N/A,#N/A,FALSE,"초도품 (2)";#N/A,#N/A,FALSE,"초도품 (3)";#N/A,#N/A,FALSE,"초도품 (4)";#N/A,#N/A,FALSE,"초도품 (5)";#N/A,#N/A,FALSE,"초도품 (6)"}</definedName>
    <definedName name="qeqeqe" hidden="1">{#N/A,#N/A,FALSE,"Aging Summary";#N/A,#N/A,FALSE,"Ratio Analysis";#N/A,#N/A,FALSE,"Test 120 Day Accts";#N/A,#N/A,FALSE,"Tickmarks"}</definedName>
    <definedName name="qhrh" hidden="1">{#N/A,#N/A,FALSE,"손익표지";#N/A,#N/A,FALSE,"손익계산";#N/A,#N/A,FALSE,"일반관리비";#N/A,#N/A,FALSE,"영업외수익";#N/A,#N/A,FALSE,"영업외비용";#N/A,#N/A,FALSE,"매출액";#N/A,#N/A,FALSE,"요약손익";#N/A,#N/A,FALSE,"요약대차";#N/A,#N/A,FALSE,"매출채권현황";#N/A,#N/A,FALSE,"매출채권명세"}</definedName>
    <definedName name="qldyd" hidden="1">{#N/A,#N/A,FALSE,"손익표지";#N/A,#N/A,FALSE,"손익계산";#N/A,#N/A,FALSE,"일반관리비";#N/A,#N/A,FALSE,"영업외수익";#N/A,#N/A,FALSE,"영업외비용";#N/A,#N/A,FALSE,"매출액";#N/A,#N/A,FALSE,"요약손익";#N/A,#N/A,FALSE,"요약대차";#N/A,#N/A,FALSE,"매출채권현황";#N/A,#N/A,FALSE,"매출채권명세"}</definedName>
    <definedName name="QQQAAASSS" hidden="1">{#N/A,#N/A,TRUE,"Y생산";#N/A,#N/A,TRUE,"Y판매";#N/A,#N/A,TRUE,"Y총물량";#N/A,#N/A,TRUE,"Y능력";#N/A,#N/A,TRUE,"YKD"}</definedName>
    <definedName name="QQQQQ" hidden="1">{#N/A,#N/A,FALSE,"UNIT";#N/A,#N/A,FALSE,"UNIT";#N/A,#N/A,FALSE,"계정"}</definedName>
    <definedName name="QQQQQQQ" hidden="1">{#N/A,#N/A,TRUE,"Y생산";#N/A,#N/A,TRUE,"Y판매";#N/A,#N/A,TRUE,"Y총물량";#N/A,#N/A,TRUE,"Y능력";#N/A,#N/A,TRUE,"YKD"}</definedName>
    <definedName name="Quick_Ratio">#REF!</definedName>
    <definedName name="Quick_Ratio_Standard">#REF!</definedName>
    <definedName name="QWA" hidden="1">{#N/A,#N/A,FALSE,"을지 (4)";#N/A,#N/A,FALSE,"을지 (5)";#N/A,#N/A,FALSE,"을지 (6)"}</definedName>
    <definedName name="qweqt" hidden="1">{#N/A,#N/A,FALSE,"손익표지";#N/A,#N/A,FALSE,"손익계산";#N/A,#N/A,FALSE,"일반관리비";#N/A,#N/A,FALSE,"영업외수익";#N/A,#N/A,FALSE,"영업외비용";#N/A,#N/A,FALSE,"매출액";#N/A,#N/A,FALSE,"요약손익";#N/A,#N/A,FALSE,"요약대차";#N/A,#N/A,FALSE,"매출채권현황";#N/A,#N/A,FALSE,"매출채권명세"}</definedName>
    <definedName name="qweqwe" hidden="1">{#N/A,#N/A,FALSE,"Aging Summary";#N/A,#N/A,FALSE,"Ratio Analysis";#N/A,#N/A,FALSE,"Test 120 Day Accts";#N/A,#N/A,FALSE,"Tickmarks"}</definedName>
    <definedName name="qwqwqw" hidden="1">{#N/A,#N/A,FALSE,"Aging Summary";#N/A,#N/A,FALSE,"Ratio Analysis";#N/A,#N/A,FALSE,"Test 120 Day Accts";#N/A,#N/A,FALSE,"Tickmarks"}</definedName>
    <definedName name="qwwq" hidden="1">{#N/A,#N/A,FALSE,"Aging Summary";#N/A,#N/A,FALSE,"Ratio Analysis";#N/A,#N/A,FALSE,"Test 120 Day Accts";#N/A,#N/A,FALSE,"Tickmarks"}</definedName>
    <definedName name="R_COVER" hidden="1">{#N/A,#N/A,FALSE,"단축1";#N/A,#N/A,FALSE,"단축2";#N/A,#N/A,FALSE,"단축3";#N/A,#N/A,FALSE,"장축";#N/A,#N/A,FALSE,"4WD"}</definedName>
    <definedName name="RCArea" hidden="1">#REF!</definedName>
    <definedName name="Rent_Percent">#REF!</definedName>
    <definedName name="rerew" hidden="1">{#N/A,#N/A,FALSE,"손익표지";#N/A,#N/A,FALSE,"손익계산";#N/A,#N/A,FALSE,"일반관리비";#N/A,#N/A,FALSE,"영업외수익";#N/A,#N/A,FALSE,"영업외비용";#N/A,#N/A,FALSE,"매출액";#N/A,#N/A,FALSE,"요약손익";#N/A,#N/A,FALSE,"요약대차";#N/A,#N/A,FALSE,"매출채권현황";#N/A,#N/A,FALSE,"매출채권명세"}</definedName>
    <definedName name="Retail_Products">#REF!</definedName>
    <definedName name="Return_on_Assets">#REF!</definedName>
    <definedName name="Return_on_Assets_Standard">#REF!</definedName>
    <definedName name="Return_on_Equity">#REF!</definedName>
    <definedName name="Return_on_Equity_Standard">#REF!</definedName>
    <definedName name="Revenues">#REF!</definedName>
    <definedName name="rews" hidden="1">#N/A</definedName>
    <definedName name="rfff" hidden="1">{#N/A,#N/A,FALSE,"손익표지";#N/A,#N/A,FALSE,"손익계산";#N/A,#N/A,FALSE,"일반관리비";#N/A,#N/A,FALSE,"영업외수익";#N/A,#N/A,FALSE,"영업외비용";#N/A,#N/A,FALSE,"매출액";#N/A,#N/A,FALSE,"요약손익";#N/A,#N/A,FALSE,"요약대차";#N/A,#N/A,FALSE,"매출채권현황";#N/A,#N/A,FALSE,"매출채권명세"}</definedName>
    <definedName name="RISK내용" hidden="1">{#N/A,#N/A,FALSE,"UNIT";#N/A,#N/A,FALSE,"UNIT";#N/A,#N/A,FALSE,"계정"}</definedName>
    <definedName name="rk" hidden="1">{#N/A,#N/A,FALSE,"BS";#N/A,#N/A,FALSE,"PL";#N/A,#N/A,FALSE,"처분";#N/A,#N/A,FALSE,"현금";#N/A,#N/A,FALSE,"매출";#N/A,#N/A,FALSE,"원가";#N/A,#N/A,FALSE,"경영"}</definedName>
    <definedName name="RKRKR" hidden="1">{#N/A,#N/A,FALSE,"초도품";#N/A,#N/A,FALSE,"초도품 (2)";#N/A,#N/A,FALSE,"초도품 (3)";#N/A,#N/A,FALSE,"초도품 (4)";#N/A,#N/A,FALSE,"초도품 (5)";#N/A,#N/A,FALSE,"초도품 (6)"}</definedName>
    <definedName name="RKSK" hidden="1">#REF!</definedName>
    <definedName name="RL" hidden="1">#REF!</definedName>
    <definedName name="rla" hidden="1">{#N/A,#N/A,FALSE,"BS";#N/A,#N/A,FALSE,"PL";#N/A,#N/A,FALSE,"A";#N/A,#N/A,FALSE,"B";#N/A,#N/A,FALSE,"B1";#N/A,#N/A,FALSE,"C";#N/A,#N/A,FALSE,"C1";#N/A,#N/A,FALSE,"C2";#N/A,#N/A,FALSE,"D";#N/A,#N/A,FALSE,"E";#N/A,#N/A,FALSE,"F";#N/A,#N/A,FALSE,"AA";#N/A,#N/A,FALSE,"BB";#N/A,#N/A,FALSE,"CC";#N/A,#N/A,FALSE,"DD";#N/A,#N/A,FALSE,"EE";#N/A,#N/A,FALSE,"FF";#N/A,#N/A,FALSE,"PL10";#N/A,#N/A,FALSE,"PL20";#N/A,#N/A,FALSE,"PL30"}</definedName>
    <definedName name="rmfo" hidden="1">{#N/A,#N/A,FALSE,"Aging Summary";#N/A,#N/A,FALSE,"Ratio Analysis";#N/A,#N/A,FALSE,"Test 120 Day Accts";#N/A,#N/A,FALSE,"Tickmarks"}</definedName>
    <definedName name="rPghlr" hidden="1">{#N/A,#N/A,FALSE,"기술료 비교"}</definedName>
    <definedName name="rr" hidden="1">{#N/A,#N/A,FALSE,"services";#N/A,#N/A,FALSE,"CCD royalties";#N/A,#N/A,FALSE,"investment";#N/A,#N/A,FALSE,"personnel";#N/A,#N/A,FALSE,"retirement";#N/A,#N/A,FALSE,"operating exp";#N/A,#N/A,FALSE,"income stat"}</definedName>
    <definedName name="RR.BRAKE" hidden="1">{#N/A,#N/A,FALSE,"단축1";#N/A,#N/A,FALSE,"단축2";#N/A,#N/A,FALSE,"단축3";#N/A,#N/A,FALSE,"장축";#N/A,#N/A,FALSE,"4WD"}</definedName>
    <definedName name="RR.BRK" hidden="1">{#N/A,#N/A,FALSE,"단축1";#N/A,#N/A,FALSE,"단축2";#N/A,#N/A,FALSE,"단축3";#N/A,#N/A,FALSE,"장축";#N/A,#N/A,FALSE,"4WD"}</definedName>
    <definedName name="RRR" hidden="1">#REF!</definedName>
    <definedName name="rwerw" hidden="1">{#N/A,#N/A,FALSE,"Aging Summary";#N/A,#N/A,FALSE,"Ratio Analysis";#N/A,#N/A,FALSE,"Test 120 Day Accts";#N/A,#N/A,FALSE,"Tickmarks"}</definedName>
    <definedName name="rwrw" hidden="1">{#N/A,#N/A,FALSE,"Aging Summary";#N/A,#N/A,FALSE,"Ratio Analysis";#N/A,#N/A,FALSE,"Test 120 Day Accts";#N/A,#N/A,FALSE,"Tickmarks"}</definedName>
    <definedName name="ryr" hidden="1">{#N/A,#N/A,FALSE,"Aging Summary";#N/A,#N/A,FALSE,"Ratio Analysis";#N/A,#N/A,FALSE,"Test 120 Day Accts";#N/A,#N/A,FALSE,"Tickmarks"}</definedName>
    <definedName name="Salary_Increase">#REF!</definedName>
    <definedName name="Sales_per_Employee">#REF!</definedName>
    <definedName name="SAPBEXrevision" hidden="1">1</definedName>
    <definedName name="SAPBEXsysID" hidden="1">"PC5"</definedName>
    <definedName name="SAPBEXwbID" hidden="1">"3WQR6KNPQSX13N5T6KH8FP2R7"</definedName>
    <definedName name="sdadasasdas"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SDAFADF" hidden="1">{#N/A,#N/A,FALSE,"손익표지";#N/A,#N/A,FALSE,"손익계산";#N/A,#N/A,FALSE,"일반관리비";#N/A,#N/A,FALSE,"영업외수익";#N/A,#N/A,FALSE,"영업외비용";#N/A,#N/A,FALSE,"매출액";#N/A,#N/A,FALSE,"요약손익";#N/A,#N/A,FALSE,"요약대차";#N/A,#N/A,FALSE,"매출채권현황";#N/A,#N/A,FALSE,"매출채권명세"}</definedName>
    <definedName name="SDF"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sdfgfdg" hidden="1">{#N/A,#N/A,FALSE,"손익표지";#N/A,#N/A,FALSE,"손익계산";#N/A,#N/A,FALSE,"일반관리비";#N/A,#N/A,FALSE,"영업외수익";#N/A,#N/A,FALSE,"영업외비용";#N/A,#N/A,FALSE,"매출액";#N/A,#N/A,FALSE,"요약손익";#N/A,#N/A,FALSE,"요약대차";#N/A,#N/A,FALSE,"매출채권현황";#N/A,#N/A,FALSE,"매출채권명세"}</definedName>
    <definedName name="sdfhsdfsd" hidden="1">{#N/A,#N/A,FALSE,"손익표지";#N/A,#N/A,FALSE,"손익계산";#N/A,#N/A,FALSE,"일반관리비";#N/A,#N/A,FALSE,"영업외수익";#N/A,#N/A,FALSE,"영업외비용";#N/A,#N/A,FALSE,"매출액";#N/A,#N/A,FALSE,"요약손익";#N/A,#N/A,FALSE,"요약대차";#N/A,#N/A,FALSE,"매출채권현황";#N/A,#N/A,FALSE,"매출채권명세"}</definedName>
    <definedName name="SDFS" hidden="1">{#N/A,#N/A,FALSE,"단축1";#N/A,#N/A,FALSE,"단축2";#N/A,#N/A,FALSE,"단축3";#N/A,#N/A,FALSE,"장축";#N/A,#N/A,FALSE,"4WD"}</definedName>
    <definedName name="sdfsf" hidden="1">{"COOLER TARGET BY REP",#N/A,FALSE,"SALES TARGETS";"COOLER TARGET BY DEPOT",#N/A,FALSE,"SALES TARGETS"}</definedName>
    <definedName name="sdsd" hidden="1">{#N/A,#N/A,FALSE,"Aging Summary";#N/A,#N/A,FALSE,"Ratio Analysis";#N/A,#N/A,FALSE,"Test 120 Day Accts";#N/A,#N/A,FALSE,"Tickmarks"}</definedName>
    <definedName name="sdsdsd" hidden="1">{#N/A,#N/A,FALSE,"Aging Summary";#N/A,#N/A,FALSE,"Ratio Analysis";#N/A,#N/A,FALSE,"Test 120 Day Accts";#N/A,#N/A,FALSE,"Tickmarks"}</definedName>
    <definedName name="SEJINBS" hidden="1">{#N/A,#N/A,FALSE,"정공"}</definedName>
    <definedName name="sencount" hidden="1">1</definedName>
    <definedName name="sfsdfsdafa" hidden="1">{#N/A,#N/A,FALSE,"손익표지";#N/A,#N/A,FALSE,"손익계산";#N/A,#N/A,FALSE,"일반관리비";#N/A,#N/A,FALSE,"영업외수익";#N/A,#N/A,FALSE,"영업외비용";#N/A,#N/A,FALSE,"매출액";#N/A,#N/A,FALSE,"요약손익";#N/A,#N/A,FALSE,"요약대차";#N/A,#N/A,FALSE,"매출채권현황";#N/A,#N/A,FALSE,"매출채권명세"}</definedName>
    <definedName name="sfsf"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sfsfffsdf"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SFSFSFS" hidden="1">{#N/A,#N/A,FALSE,"단축1";#N/A,#N/A,FALSE,"단축2";#N/A,#N/A,FALSE,"단축3";#N/A,#N/A,FALSE,"장축";#N/A,#N/A,FALSE,"4WD"}</definedName>
    <definedName name="SG_A_Expenses">#REF!</definedName>
    <definedName name="SID" hidden="1">"Cpavan"</definedName>
    <definedName name="skkdk"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1</definedName>
    <definedName name="solver_rhs1" hidden="1">#REF!*1.5</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EC2" hidden="1">{#N/A,#N/A,FALSE,"단축1";#N/A,#N/A,FALSE,"단축2";#N/A,#N/A,FALSE,"단축3";#N/A,#N/A,FALSE,"장축";#N/A,#N/A,FALSE,"4WD"}</definedName>
    <definedName name="SPEC22" hidden="1">{#N/A,#N/A,FALSE,"단축1";#N/A,#N/A,FALSE,"단축2";#N/A,#N/A,FALSE,"단축3";#N/A,#N/A,FALSE,"장축";#N/A,#N/A,FALSE,"4WD"}</definedName>
    <definedName name="SpecialPrice" hidden="1">#REF!</definedName>
    <definedName name="Spend_Type">#REF!</definedName>
    <definedName name="SPWD" hidden="1">"pepsico"</definedName>
    <definedName name="SSD" hidden="1">{#N/A,#N/A,FALSE,"을지 (4)";#N/A,#N/A,FALSE,"을지 (5)";#N/A,#N/A,FALSE,"을지 (6)"}</definedName>
    <definedName name="Staff_Array">#REF!</definedName>
    <definedName name="Staff_Titles">#REF!</definedName>
    <definedName name="StartMonth">#REF!</definedName>
    <definedName name="SUK" hidden="1">#REF!</definedName>
    <definedName name="SUKHEE" hidden="1">#REF!</definedName>
    <definedName name="t"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tbl_ProdInfo" hidden="1">#REF!</definedName>
    <definedName name="TEWR" hidden="1">{#N/A,#N/A,TRUE,"Y생산";#N/A,#N/A,TRUE,"Y판매";#N/A,#N/A,TRUE,"Y총물량";#N/A,#N/A,TRUE,"Y능력";#N/A,#N/A,TRUE,"YKD"}</definedName>
    <definedName name="teww" hidden="1">#N/A</definedName>
    <definedName name="teXT" hidden="1">6</definedName>
    <definedName name="TextRefCopyRangeCount" hidden="1">6</definedName>
    <definedName name="tggf" hidden="1">#N/A</definedName>
    <definedName name="thanhthao" hidden="1">{#N/A,#N/A,FALSE,"Chi tiÆt"}</definedName>
    <definedName name="THEME2" hidden="1">{#N/A,#N/A,FALSE,"96 3월물량표";#N/A,#N/A,FALSE,"96 4월물량표";#N/A,#N/A,FALSE,"96 5월물량표"}</definedName>
    <definedName name="Time_Periods">#REF!</definedName>
    <definedName name="titi" hidden="1">#REF!</definedName>
    <definedName name="TKTKTK" hidden="1">{"'미착금액'!$A$4:$G$14"}</definedName>
    <definedName name="TORSION" hidden="1">{#N/A,#N/A,FALSE,"단축1";#N/A,#N/A,FALSE,"단축2";#N/A,#N/A,FALSE,"단축3";#N/A,#N/A,FALSE,"장축";#N/A,#N/A,FALSE,"4WD"}</definedName>
    <definedName name="toto" hidden="1">#REF!</definedName>
    <definedName name="TP_Footer_Path" hidden="1">"P:\CLILIST\REXEL\44198\2006\001\WORKFILE\IAS2006\Compta\"</definedName>
    <definedName name="TP_Footer_User" hidden="1">"RichaF"</definedName>
    <definedName name="TP_Footer_Version" hidden="1">"v4.00"</definedName>
    <definedName name="tpfp" hidden="1">"P:\CLILIST\MICHELIN\50728\2000\002\Workfile\Due Diligence\france\"</definedName>
    <definedName name="TRProv" hidden="1">{#N/A,#N/A,FALSE,"Aging Summary";#N/A,#N/A,FALSE,"Ratio Analysis";#N/A,#N/A,FALSE,"Test 120 Day Accts";#N/A,#N/A,FALSE,"Tickmarks"}</definedName>
    <definedName name="tt" hidden="1">{#N/A,#N/A,FALSE,"services";#N/A,#N/A,FALSE,"CCD royalties";#N/A,#N/A,FALSE,"investment";#N/A,#N/A,FALSE,"personnel";#N/A,#N/A,FALSE,"retirement";#N/A,#N/A,FALSE,"operating exp";#N/A,#N/A,FALSE,"income stat"}</definedName>
    <definedName name="tthh" hidden="1">#N/A</definedName>
    <definedName name="ttt" hidden="1">{#N/A,#N/A,FALSE,"손익표지";#N/A,#N/A,FALSE,"손익계산";#N/A,#N/A,FALSE,"일반관리비";#N/A,#N/A,FALSE,"영업외수익";#N/A,#N/A,FALSE,"영업외비용";#N/A,#N/A,FALSE,"매출액";#N/A,#N/A,FALSE,"요약손익";#N/A,#N/A,FALSE,"요약대차";#N/A,#N/A,FALSE,"매출채권현황";#N/A,#N/A,FALSE,"매출채권명세"}</definedName>
    <definedName name="ttz" hidden="1">{"COOLER TARGET BY REP",#N/A,FALSE,"SALES TARGETS";"COOLER TARGET BY DEPOT",#N/A,FALSE,"SALES TARGETS"}</definedName>
    <definedName name="tutu" hidden="1">#REF!</definedName>
    <definedName name="Uit" hidden="1">1</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u" hidden="1">{#N/A,#N/A,FALSE,"손익표지";#N/A,#N/A,FALSE,"손익계산";#N/A,#N/A,FALSE,"일반관리비";#N/A,#N/A,FALSE,"영업외수익";#N/A,#N/A,FALSE,"영업외비용";#N/A,#N/A,FALSE,"매출액";#N/A,#N/A,FALSE,"요약손익";#N/A,#N/A,FALSE,"요약대차";#N/A,#N/A,FALSE,"매출채권현황";#N/A,#N/A,FALSE,"매출채권명세"}</definedName>
    <definedName name="vision2" hidden="1">{#N/A,#N/A,FALSE,"손익표지";#N/A,#N/A,FALSE,"손익계산";#N/A,#N/A,FALSE,"일반관리비";#N/A,#N/A,FALSE,"영업외수익";#N/A,#N/A,FALSE,"영업외비용";#N/A,#N/A,FALSE,"매출액";#N/A,#N/A,FALSE,"요약손익";#N/A,#N/A,FALSE,"요약대차";#N/A,#N/A,FALSE,"매출채권현황";#N/A,#N/A,FALSE,"매출채권명세"}</definedName>
    <definedName name="Vrw" hidden="1">2</definedName>
    <definedName name="VTM_1" hidden="1">#REF!</definedName>
    <definedName name="VTM_2" hidden="1">#REF!</definedName>
    <definedName name="VTM_3" hidden="1">#REF!</definedName>
    <definedName name="VTM_4" hidden="1">#REF!</definedName>
    <definedName name="VTM_5" hidden="1">#REF!</definedName>
    <definedName name="VTM_6" hidden="1">#REF!,#REF!,#REF!,#REF!,#REF!</definedName>
    <definedName name="VTM_7" hidden="1">#REF!</definedName>
    <definedName name="VTM_8" hidden="1">#REF!</definedName>
    <definedName name="w"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DetailOfAccounts";#N/A,#N/A,TRUE,"GeographicInfo";#N/A,#N/A,TRUE,"FinancialRevenue"}</definedName>
    <definedName name="wdd" hidden="1">{#N/A,#N/A,FALSE,"UNIT";#N/A,#N/A,FALSE,"UNIT";#N/A,#N/A,FALSE,"계정"}</definedName>
    <definedName name="WEARF" hidden="1">{#N/A,#N/A,TRUE,"Y생산";#N/A,#N/A,TRUE,"Y판매";#N/A,#N/A,TRUE,"Y총물량";#N/A,#N/A,TRUE,"Y능력";#N/A,#N/A,TRUE,"YKD"}</definedName>
    <definedName name="WEQ" hidden="1">{#N/A,#N/A,FALSE,"단축1";#N/A,#N/A,FALSE,"단축2";#N/A,#N/A,FALSE,"단축3";#N/A,#N/A,FALSE,"장축";#N/A,#N/A,FALSE,"4WD"}</definedName>
    <definedName name="weqew" hidden="1">{#N/A,#N/A,FALSE,"Aging Summary";#N/A,#N/A,FALSE,"Ratio Analysis";#N/A,#N/A,FALSE,"Test 120 Day Accts";#N/A,#N/A,FALSE,"Tickmarks"}</definedName>
    <definedName name="wewew" hidden="1">{#N/A,#N/A,FALSE,"Aging Summary";#N/A,#N/A,FALSE,"Ratio Analysis";#N/A,#N/A,FALSE,"Test 120 Day Accts";#N/A,#N/A,FALSE,"Tickmarks"}</definedName>
    <definedName name="What"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hatx"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jd" hidden="1">{#N/A,#N/A,FALSE,"BS";#N/A,#N/A,FALSE,"PL";#N/A,#N/A,FALSE,"처분";#N/A,#N/A,FALSE,"현금";#N/A,#N/A,FALSE,"매출";#N/A,#N/A,FALSE,"원가";#N/A,#N/A,FALSE,"경영"}</definedName>
    <definedName name="wkddbal"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nwn"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orking_Capital">#REF!</definedName>
    <definedName name="Working_Capital_Actual">#REF!</definedName>
    <definedName name="Working_Capital_to_Sales">#REF!</definedName>
    <definedName name="Working_Capital_Turnover">#REF!</definedName>
    <definedName name="Working_Capital_Turnover_Standard">#REF!</definedName>
    <definedName name="WQ" hidden="1">{#N/A,#N/A,FALSE,"을지 (4)";#N/A,#N/A,FALSE,"을지 (5)";#N/A,#N/A,FALSE,"을지 (6)"}</definedName>
    <definedName name="WR" hidden="1">{#N/A,#N/A,FALSE,"Aging Summary";#N/A,#N/A,FALSE,"Ratio Analysis";#N/A,#N/A,FALSE,"Test 120 Day Accts";#N/A,#N/A,FALSE,"Tickmarks"}</definedName>
    <definedName name="wrn"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345." hidden="1">{#N/A,#N/A,FALSE,"96 3월물량표";#N/A,#N/A,FALSE,"96 4월물량표";#N/A,#N/A,FALSE,"96 5월물량표"}</definedName>
    <definedName name="wrn.aa." hidden="1">{#N/A,#N/A,FALSE,"UNIT";#N/A,#N/A,FALSE,"UNIT";#N/A,#N/A,FALSE,"계정"}</definedName>
    <definedName name="wrn.ACHESON94TAXRETURN."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wrn.Aging._.and._.Trend._.Analysis." hidden="1">{#N/A,#N/A,FALSE,"Aging Summary";#N/A,#N/A,FALSE,"Ratio Analysis";#N/A,#N/A,FALSE,"Test 120 Day Accts";#N/A,#N/A,FALSE,"Tickmarks"}</definedName>
    <definedName name="wrn.All." hidden="1">{#N/A,#N/A,FALSE,"Instructions";#N/A,#N/A,FALSE,"Data";#N/A,#N/A,FALSE,"Index";#N/A,#N/A,FALSE,"A";#N/A,#N/A,FALSE,"B";#N/A,#N/A,FALSE,"C-S1";#N/A,#N/A,FALSE,"C-S2";#N/A,#N/A,FALSE,"C-App C1";#N/A,#N/A,FALSE,"C-App C2";#N/A,#N/A,FALSE,"C-App C3";#N/A,#N/A,FALSE,"C-App C4";#N/A,#N/A,FALSE,"D-S3";#N/A,#N/A,FALSE,"D-S4";#N/A,#N/A,FALSE,"E-S5";#N/A,#N/A,FALSE,"E-App E1";#N/A,#N/A,FALSE,"E-App E2";#N/A,#N/A,FALSE,"E-App E3";#N/A,#N/A,FALSE,"E-App E4";#N/A,#N/A,FALSE,"F-S6";#N/A,#N/A,FALSE,"Plan Prov"}</definedName>
    <definedName name="wrn.AU._.검사성적서." hidden="1">{#N/A,#N/A,FALSE,"을지 (4)";#N/A,#N/A,FALSE,"을지 (5)";#N/A,#N/A,FALSE,"을지 (6)"}</definedName>
    <definedName name="wrn.AU._.초도품._.보증서." hidden="1">{#N/A,#N/A,FALSE,"초도품";#N/A,#N/A,FALSE,"초도품 (2)";#N/A,#N/A,FALSE,"초도품 (3)";#N/A,#N/A,FALSE,"초도품 (4)";#N/A,#N/A,FALSE,"초도품 (5)";#N/A,#N/A,FALSE,"초도품 (6)"}</definedName>
    <definedName name="wrn.BalanceSheetComparison." hidden="1">{#N/A,"BalanceSheetGroup",TRUE,"BSComparison";#N/A,"BalanceSheetDS",TRUE,"BSComparison";#N/A,"BalanceSheetDDS",TRUE,"BSComparison";#N/A,"BalanceSheetDSA",TRUE,"BSComparison";#N/A,"BalanceSheetDSKK",TRUE,"BSComparison";#N/A,"BalanceSheetSOW",TRUE,"BSComparison";#N/A,"BalanceSheetDeneb",TRUE,"BSComparison"}</definedName>
    <definedName name="wrn.BalanceSheetGroup." hidden="1">{#N/A,#N/A,TRUE,"Title";#N/A,#N/A,TRUE,"BSAssets";#N/A,#N/A,TRUE,"BSLiabilities";#N/A,#N/A,TRUE,"ConsolidatedEquityControl";#N/A,#N/A,TRUE,"BSConsolidatedDetail"}</definedName>
    <definedName name="wrn.BalanceSheetPublication." hidden="1">{#N/A,"Publication",TRUE,"Title";#N/A,"BalanceSheetGroup",TRUE,"BS10Q";"Partiel",#N/A,TRUE,"BSAssets";"Partiel",#N/A,TRUE,"BSLiabilities";#N/A,#N/A,TRUE,"BS10QFrançais"}</definedName>
    <definedName name="wrn.BalanceSheetTotal." hidden="1">{#N/A,"Interne",TRUE,"Title";#N/A,#N/A,TRUE,"BSAssets";#N/A,#N/A,TRUE,"BSLiabilities";#N/A,"BalanceSheetGroup",TRUE,"BSComparison";#N/A,"BalanceSheetDS",TRUE,"BSComparison";#N/A,"BalanceSheetDDS",TRUE,"BSComparison";#N/A,"BalanceSheetDSA",TRUE,"BSComparison";#N/A,"BalanceSheetDSKK",TRUE,"BSComparison";#N/A,"BalanceSheetSOW",TRUE,"BSComparison";#N/A,"BalanceSheetDeneb",TRUE,"BSComparison";#N/A,#N/A,TRUE,"BSConsolidatedDetail";#N/A,#N/A,TRUE,"ConsolidatedEquityControl"}</definedName>
    <definedName name="wrn.BL94TAXRETURN." hidden="1">{#N/A,#N/A,FALSE,"일반적사항";#N/A,#N/A,FALSE,"주요재무자료";#N/A,#N/A,FALSE,"10(2)호 소득공제";#N/A,#N/A,FALSE,"표지";#N/A,#N/A,FALSE,"총괄표";#N/A,#N/A,FALSE,"1호 과표세액";#N/A,#N/A,FALSE,"2호 서식";#N/A,#N/A,FALSE,"2호부표 최저한세";#N/A,#N/A,FALSE,"3(1)호 공제감면";#N/A,#N/A,FALSE,"3(1) 부1 공제감면";#N/A,#N/A,FALSE,"임시특별감면";#N/A,#N/A,FALSE,"3(1)부7 기업합리";#N/A,#N/A,FALSE,"3(3)호(갑) 원천납부";#N/A,#N/A,FALSE,"5호 농어촌";#N/A,#N/A,FALSE,"6호 소득금액";#N/A,#N/A,FALSE,"6호 첨부(익)";#N/A,#N/A,FALSE,"6호 첨부(손)";#N/A,#N/A,FALSE,"재고자산추인";#N/A,#N/A,FALSE,"6-1호 수입금액";#N/A,#N/A,FALSE,"6-2(2)호 중소투자";#N/A,#N/A,FALSE,"6-2(4)호 해외시장";#N/A,#N/A,FALSE,"6-2(12)호 수출손실";#N/A,#N/A,FALSE,"6-3호 퇴충";#N/A,#N/A,FALSE,"6-3(3)호 단퇴";#N/A,#N/A,FALSE,"6-3(4)호 대손";#N/A,#N/A,FALSE,"6-4호 접대(갑)";#N/A,#N/A,FALSE,"6-4호 접대(을)";#N/A,#N/A,FALSE,"6-5호 외화(갑)";#N/A,#N/A,FALSE,"6-5호 외화(을)";#N/A,#N/A,FALSE,"6-6호(부표) 자본적지출";#N/A,#N/A,FALSE,"감가총괄";#N/A,#N/A,FALSE,"6-10호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PL";#N/A,#N/A,FALSE,"요약원가";#N/A,#N/A,FALSE,"요약RE";#N/A,#N/A,FALSE,"60호 을 적정유보";#N/A,#N/A,FALSE,"60호 갑 적정유보";#N/A,#N/A,FALSE,"표지";#N/A,#N/A,FALSE,"총괄표";#N/A,#N/A,FALSE,"1호 과표세액";#N/A,#N/A,FALSE,"1호 과표세액";#N/A,#N/A,FALSE,"1호 과표세액";#N/A,#N/A,FALSE,"1-2호 농어촌과표";#N/A,#N/A,FALSE,"2호 서식";#N/A,#N/A,FALSE,"2호부표 최저한세";#N/A,#N/A,FALSE,"3(1)호 공제감면";#N/A,#N/A,FALSE,"3(1) 부1 공제감면";#N/A,#N/A,FALSE,"3(1) 부2 공제감면";#N/A,#N/A,FALSE,"3(1) 부3 세액조정";#N/A,#N/A,FALSE,"3(1) 부4 공제감면";#N/A,#N/A,FALSE,"3호 임시투자공제";#N/A,#N/A,FALSE,"3(1)부7 기업합리";#N/A,#N/A,FALSE,"3(3)호(갑) 원천납부";#N/A,#N/A,FALSE,"5호 농어촌";#N/A,#N/A,FALSE,"6호 소득금액";#N/A,#N/A,FALSE,"6호 첨부(익)";#N/A,#N/A,FALSE,"6-1호 수입금액";#N/A,#N/A,FALSE,"6-1호 수입금액";#N/A,#N/A,FALSE,"6-3호 퇴충";#N/A,#N/A,FALSE,"6-3(3)호 단퇴";#N/A,#N/A,FALSE,"6-3(4)호 대손";#N/A,#N/A,FALSE,"6-4호 접대(갑)";#N/A,#N/A,FALSE,"6-4호 접대(을)";#N/A,#N/A,FALSE,"6-5호 외화(갑)";#N/A,#N/A,FALSE,"6-5호 외화(을)";#N/A,#N/A,FALSE,"6-6호(부표) 자본적지출";#N/A,#N/A,FALSE,"6-10호 재고자산";#N/A,#N/A,FALSE,"6-11호 세금과공과";#N/A,#N/A,FALSE,"6-12호 선급비용";#N/A,#N/A,FALSE,"9호 자본금(갑)";#N/A,#N/A,FALSE,"9호 자본금(을)";#N/A,#N/A,FALSE,"10(2)호 소득공제";#N/A,#N/A,FALSE,"10(3)호 부표";#N/A,#N/A,FALSE,"10(3)호 주요계정";#N/A,#N/A,FALSE,"10(4)호 조정수입";#N/A,#N/A,FALSE,"14(1)호 갑 주식";#N/A,#N/A,FALSE,"59호 해외특수";#N/A,#N/A,FALSE,"60호 갑 적정유보";#N/A,#N/A,FALSE,"60호 을 적정유보";#N/A,#N/A,FALSE,"요약 BS";#N/A,#N/A,FALSE,"요약 PL";#N/A,#N/A,FALSE,"요약원가";#N/A,#N/A,FALSE,"요약RE";#N/A,#N/A,FALSE,"요약RE"}</definedName>
    <definedName name="wrn.CashComparison." hidden="1">{#N/A,"CashGroup",TRUE,"SCFComparison";#N/A,"CashDS",TRUE,"SCFComparison";#N/A,"CashDDS",TRUE,"SCFComparison";#N/A,"CashDSA",TRUE,"SCFComparison";#N/A,"CashDSKK",TRUE,"SCFComparison";#N/A,"CashSOW",TRUE,"SCFComparison";#N/A,"CashDeneb",TRUE,"SCFComparison"}</definedName>
    <definedName name="wrn.CashGroup." hidden="1">{#N/A,#N/A,TRUE,"SCF";#N/A,"CashGroup",TRUE,"SCFComparison";#N/A,"CashDS",TRUE,"SCFComparison";#N/A,"CashDDS",TRUE,"SCFComparison";#N/A,"CashDSA",TRUE,"SCFComparison";#N/A,"CashDSKK",TRUE,"SCFComparison";#N/A,"CashSOW",TRUE,"SCFComparison";#N/A,"CashDeneb",TRUE,"SCFComparison";#N/A,#N/A,TRUE,"SCFConsolidatedDetail"}</definedName>
    <definedName name="wrn.chi._.tiÆt." hidden="1">{#N/A,#N/A,FALSE,"Chi tiÆt"}</definedName>
    <definedName name="wrn.CIC94TAX."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wrn.CNM._.BUDGET." hidden="1">{#N/A,#N/A,FALSE,"CNM BUDGET EVIAN";#N/A,#N/A,FALSE,"CNM BUDGET BA"}</definedName>
    <definedName name="wrn.CNM._Budget.1" hidden="1">{#N/A,#N/A,FALSE,"CNM BUDGET EVIAN";#N/A,#N/A,FALSE,"CNM BUDGET BA"}</definedName>
    <definedName name="wrn.COMPLETE._.BUDGET."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wrn.COOLER._.TARGETS." hidden="1">{"COOLER TARGET BY REP",#N/A,FALSE,"SALES TARGETS";"COOLER TARGET BY DEPOT",#N/A,FALSE,"SALES TARGETS"}</definedName>
    <definedName name="wrn.COSA._.FS._.국문." hidden="1">{#N/A,#N/A,FALSE,"BS";#N/A,#N/A,FALSE,"PL";#N/A,#N/A,FALSE,"처분";#N/A,#N/A,FALSE,"현금";#N/A,#N/A,FALSE,"매출";#N/A,#N/A,FALSE,"원가";#N/A,#N/A,FALSE,"경영"}</definedName>
    <definedName name="wrn.COSA94TAXRETURN."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wrn.criteria.95p." hidden="1">{#N/A,#N/A,FALSE,"1.CRITERIA";#N/A,#N/A,FALSE,"2.IS";#N/A,#N/A,FALSE,"3.BS";#N/A,#N/A,FALSE,"4.PER PL";#N/A,#N/A,FALSE,"5.INVESTMENT";#N/A,#N/A,FALSE,"6.공문";#N/A,#N/A,FALSE,"7.netinvest"}</definedName>
    <definedName name="wrn.dd"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DSKK._.BUDGET97." hidden="1">{#N/A,#N/A,FALSE,"services";#N/A,#N/A,FALSE,"CCD royalties";#N/A,#N/A,FALSE,"investment";#N/A,#N/A,FALSE,"personnel";#N/A,#N/A,FALSE,"retirement";#N/A,#N/A,FALSE,"operating exp";#N/A,#N/A,FALSE,"income stat"}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M." hidden="1">{#N/A,#N/A,FALSE,"전제";#N/A,#N/A,FALSE,"표지";#N/A,#N/A,FALSE,"6D16";#N/A,#N/A,FALSE,"6D22";#N/A,#N/A,FALSE,"6D22-T";#N/A,#N/A,FALSE,"Q-DEG";#N/A,#N/A,FALSE,"총손";#N/A,#N/A,FALSE,"대당";#N/A,#N/A,FALSE,"가공비"}</definedName>
    <definedName name="wrn.Groupcomparison." hidden="1">{#N/A,"BalanceSheetGroup",FALSE,"BSComparison";#N/A,"PLComparisonGroup",FALSE,"PLComparison";#N/A,"NatureGroup",FALSE,"PLNatureComparison";#N/A,"CashGroup",FALSE,"SCFComparison";#N/A,#N/A,FALSE,"EffectifComparison"}</definedName>
    <definedName name="wrn.GroupDetail." hidden="1">{#N/A,#N/A,TRUE,"BSConsolidatedDetail";#N/A,#N/A,TRUE,"PLConsolidatedDetail";#N/A,#N/A,TRUE,"PLNatureConsolidatedDetail";#N/A,#N/A,TRUE,"RevenueConsolidatedDetail";#N/A,#N/A,TRUE,"SCFConsolidatedDetail";#N/A,#N/A,TRUE,"PPEConsolidatedDetail";#N/A,#N/A,TRUE,"IntangibleConsolidatedDetail"}</definedName>
    <definedName name="wrn.handout." hidden="1">{#N/A,#N/A,FALSE,"Income Statement";#N/A,#N/A,FALSE,"Annual Income Statement";#N/A,#N/A,FALSE,"Balance Sheet";#N/A,#N/A,FALSE,"Cash Flow"}</definedName>
    <definedName name="wrn.IFF94TAX."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wrn.IntangibleComparison." hidden="1">{#N/A,"IntangibleGroup",TRUE,"IntangibleComparison";#N/A,"IntangibleDS",TRUE,"IntangibleComparison";#N/A,"IntangibleDDS",TRUE,"IntangibleComparison";#N/A,"IntangibleDSA",TRUE,"IntangibleComparison";#N/A,"IntangibleDSKK",TRUE,"IntangibleComparison";#N/A,"IntangibleSOW",TRUE,"IntangibleComparison";#N/A,"IntangibleDeneb",TRUE,"IntangibleComparison"}</definedName>
    <definedName name="wrn.IntangibleGroup." hidden="1">{#N/A,#N/A,FALSE,"Intangible";#N/A,"IntangibleGroup",FALSE,"IntangibleComparison";#N/A,#N/A,FALSE,"IntangibleConsolidatedDetail"}</definedName>
    <definedName name="wrn.Inv._.Comp._.With._.JE." hidden="1">{#N/A,#N/A,FALSE,"L&amp;OH Ernd, PPV";#N/A,#N/A,FALSE,"Perpetual Summary";#N/A,#N/A,FALSE,"Prd Cst &amp; ABS Calculation";#N/A,#N/A,FALSE,"GL to Perpetual Comparison";#N/A,#N/A,FALSE,"Journal Entry"}</definedName>
    <definedName name="wrn.Inv._.Comparison." hidden="1">{#N/A,#N/A,FALSE,"Perpetual Summary";#N/A,#N/A,FALSE,"L&amp;OH Ernd, PPV";#N/A,#N/A,FALSE,"GL to Perpetual Comparison"}</definedName>
    <definedName name="wrn.jck94TAXRETURN."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wrn.L?thje." hidden="1">{#N/A,#N/A,FALSE,"COM-AE";#N/A,#N/A,FALSE,"COM-AE";#N/A,#N/A,FALSE,"COM-AE"}</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üthje." hidden="1">{#N/A,#N/A,FALSE,"COM-AE";#N/A,#N/A,FALSE,"COM-AE";#N/A,#N/A,FALSE,"COM-AE"}</definedName>
    <definedName name="wrn.Monthly._.Report." hidden="1">{#N/A,#N/A,TRUE,"Title";#N/A,#N/A,TRUE,"BalanceSheetAssets";#N/A,#N/A,TRUE,"BalanceSheetLiabilities";#N/A,#N/A,TRUE,"EquityControl";#N/A,#N/A,TRUE,"IncomeStatementNature";#N/A,#N/A,TRUE,"NatureByDestination";#N/A,#N/A,TRUE,"IncomeStatement";#N/A,#N/A,TRUE,"Revenue";#N/A,#N/A,TRUE,"CashFlow";#N/A,#N/A,TRUE,"PropertyPlantEquipment"}</definedName>
    <definedName name="wrn.PackageMinimal." hidden="1">{#N/A,#N/A,TRUE,"Title";#N/A,#N/A,TRUE,"BSAssets";#N/A,#N/A,TRUE,"BSLiabilities";#N/A,#N/A,TRUE,"PL";#N/A,#N/A,TRUE,"PLNature";#N/A,#N/A,TRUE,"Revenue";#N/A,#N/A,TRUE,"SCF";#N/A,#N/A,TRUE,"PPE";#N/A,#N/A,TRUE,"Intangible"}</definedName>
    <definedName name="wrn.PackageTotal." hidden="1">{#N/A,#N/A,TRUE,"Title";#N/A,#N/A,TRUE,"PL";#N/A,"PLComparisonGroup",TRUE,"PLComparison";#N/A,"PLComparisonDS",TRUE,"PLComparison";#N/A,"PLComparisonDDS",TRUE,"PLComparison";#N/A,"PLComparisonDSA",TRUE,"PLComparison";#N/A,"PLComparisonDSKK",TRUE,"PLComparison";#N/A,"PLComparisonInterco",TRUE,"PLComparison";#N/A,#N/A,TRUE,"PLConsolidatedDetail";#N/A,#N/A,TRUE,"BS10Q";#N/A,"BalanceSheetGroup",TRUE,"BSComparison";"Tout",#N/A,TRUE,"BSAssets";"Tout",#N/A,TRUE,"BSLiabilities";#N/A,"BalanceSheetDS",TRUE,"BSComparison";#N/A,"BalanceSheetDDS",TRUE,"BSComparison";#N/A,"BalanceSheetDSA",TRUE,"BSComparison";#N/A,"BalanceSheetDSKK",TRUE,"BSComparison";#N/A,"BalanceSheetSOW",TRUE,"BSComparison";#N/A,#N/A,TRUE,"BSConsolidatedDetail";#N/A,#N/A,TRUE,"SCF10Q";#N/A,#N/A,TRUE,"SCF";#N/A,"CashGroup",TRUE,"SCFComparison";#N/A,"CashDS",TRUE,"SCFComparison";#N/A,"CashDDS",TRUE,"SCFComparison";#N/A,"CashDSA",TRUE,"SCFComparison";#N/A,"CashSOW",TRUE,"SCFComparison";#N/A,#N/A,TRUE,"SCFConsolidatedDetail";#N/A,"CashDSKK",TRUE,"SCFComparison"}</definedName>
    <definedName name="wrn.PAIM._.TAX._.PRO."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wrn.pl." hidden="1">{#N/A,#N/A,FALSE,"9612";#N/A,#N/A,FALSE,"9612"}</definedName>
    <definedName name="wrn.PLComparison." hidden="1">{#N/A,"PLComparisonGroup",TRUE,"PLComparison";#N/A,"PLComparisonDS",TRUE,"PLComparison";#N/A,"PLComparisonDDS",TRUE,"PLComparison";#N/A,"PLComparisonDSA",TRUE,"PLComparison";#N/A,"PLComparisonDSKK",TRUE,"PLComparison";#N/A,"PLComparisonSOW",TRUE,"PLComparison";#N/A,"PLComparisonDeneb",TRUE,"PLComparison";#N/A,"PLComparisonInterco",TRUE,"PLComparison"}</definedName>
    <definedName name="wrn.PLGroup." hidden="1">{#N/A,#N/A,TRUE,"Title";#N/A,#N/A,TRUE,"PL";#N/A,"PLComparisonGroup",TRUE,"PLComparison";#N/A,"PLComparisonDS",TRUE,"PLComparison";#N/A,"PLComparisonDDS",TRUE,"PLComparison";#N/A,"PLComparisonDSA",TRUE,"PLComparison";#N/A,"PLComparisonDSKK",TRUE,"PLComparison";#N/A,"PLComparisonSOW",TRUE,"PLComparison";#N/A,"PLComparisonDeneb",TRUE,"PLComparison";#N/A,#N/A,TRUE,"PLConsolidatedDetail"}</definedName>
    <definedName name="wrn.PPEComparison." hidden="1">{#N/A,"PPEGroup",TRUE,"PPEComparison";#N/A,"PPEDS",TRUE,"PPEComparison";#N/A,"PPEDDS",TRUE,"PPEComparison";#N/A,"PPEDSA",TRUE,"PPEComparison";#N/A,"PPEDSKK",TRUE,"PPEComparison";#N/A,"PPESOW",TRUE,"PPEComparison";#N/A,"PPEDeneb",TRUE,"PPEComparison"}</definedName>
    <definedName name="wrn.PPEGroup." hidden="1">{#N/A,#N/A,TRUE,"PPE";#N/A,"PPEGroup",TRUE,"PPEComparison";#N/A,#N/A,TRUE,"PPEConsolidatedDetail"}</definedName>
    <definedName name="wrn.PrintAll." hidden="1">{#N/A,#N/A,TRUE,"Summary";#N/A,#N/A,TRUE,"IS";#N/A,#N/A,TRUE,"Adj";#N/A,#N/A,TRUE,"BS";#N/A,#N/A,TRUE,"CF";#N/A,#N/A,TRUE,"Debt";#N/A,#N/A,TRUE,"IRR"}</definedName>
    <definedName name="wrn.Publication10Q." hidden="1">{#N/A,#N/A,TRUE,"BS10QFrançais";#N/A,#N/A,TRUE,"BS10Q";#N/A,#N/A,TRUE,"SCF10Q"}</definedName>
    <definedName name="wrn.Quartely._.Report."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SAA94TAX."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wrn.saasimple."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wrn.SALES._.VOLUMES."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wrn.su." hidden="1">{#N/A,#N/A,FALSE,"표지";#N/A,#N/A,FALSE,"전제";#N/A,#N/A,FALSE,"손익-자 (2)";#N/A,#N/A,FALSE,"손익-자";#N/A,#N/A,FALSE,"손익-마 (2)";#N/A,#N/A,FALSE,"손익-마";#N/A,#N/A,FALSE,"총손최종"}</definedName>
    <definedName name="wrn.T._.and._.E._.Report." hidden="1">{#N/A,#N/A,TRUE,"T&amp;E";#N/A,#N/A,TRUE,"BUS. ENT. DET."}</definedName>
    <definedName name="wrn.UNIONGAS94TAXRETURN."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early._.Report."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UH33400." hidden="1">{#N/A,#N/A,FALSE,"2000";#N/A,#N/A,FALSE,"1999_1998"}</definedName>
    <definedName name="wrn.Y차._.종합." hidden="1">{#N/A,#N/A,TRUE,"Y생산";#N/A,#N/A,TRUE,"Y판매";#N/A,#N/A,TRUE,"Y총물량";#N/A,#N/A,TRUE,"Y능력";#N/A,#N/A,TRUE,"YKD"}</definedName>
    <definedName name="wrn.간단한세무조정계산서." hidden="1">{#N/A,#N/A,TRUE,"일반적사항";#N/A,#N/A,TRUE,"주요재무자료"}</definedName>
    <definedName name="wrn.관섬예산."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wrn.급여인상안." hidden="1">{#N/A,#N/A,FALSE,"계약직(여)"}</definedName>
    <definedName name="wrn.기술료._.비교." hidden="1">{#N/A,#N/A,FALSE,"기술료 비교"}</definedName>
    <definedName name="wrn.불량금액." hidden="1">{#N/A,#N/A,FALSE,"9612"}</definedName>
    <definedName name="wrn.선사." hidden="1">{#N/A,#N/A,FALSE,"품의서";#N/A,#N/A,FALSE,"전제";#N/A,#N/A,FALSE,"총손";#N/A,#N/A,FALSE,"손익"}</definedName>
    <definedName name="wrn.세무"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계산서."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wrn.세무조정모든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수." hidden="1">{#N/A,"수불부",FALSE,"사급자재수불서";#N/A,"수불부",FALSE,"사급자재수불서"}</definedName>
    <definedName name="wrn.신규dep._.full._.set." hidden="1">{#N/A,#N/A,FALSE,"신규dep";#N/A,#N/A,FALSE,"신규dep-금형상각후";#N/A,#N/A,FALSE,"신규dep-연구비상각후";#N/A,#N/A,FALSE,"신규dep-기계,공구상각후"}</definedName>
    <definedName name="WRN.심창규" hidden="1">{#N/A,#N/A,FALSE,"범우구미";#N/A,#N/A,FALSE,"세한케미칼";#N/A,#N/A,FALSE,"세명화학";#N/A,#N/A,FALSE,"신영케미칼";#N/A,#N/A,FALSE,"일석상사"}</definedName>
    <definedName name="wrn.월추정." hidden="1">{#N/A,#N/A,FALSE,"월추정감가상각비";#N/A,#N/A,FALSE,"main_prog"}</definedName>
    <definedName name="wrn.유형자산." hidden="1">{#N/A,#N/A,FALSE,"Sheet1"}</definedName>
    <definedName name="wrn.전부인쇄." hidden="1">{#N/A,#N/A,FALSE,"단축1";#N/A,#N/A,FALSE,"단축2";#N/A,#N/A,FALSE,"단축3";#N/A,#N/A,FALSE,"장축";#N/A,#N/A,FALSE,"4WD"}</definedName>
    <definedName name="wrn.전사예산."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wrn.제조원가." hidden="1">{#N/A,#N/A,FALSE,"9612"}</definedName>
    <definedName name="wrn.제품수불." hidden="1">{#N/A,#N/A,FALSE,"9612"}</definedName>
    <definedName name="wrn.조흥94세무."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wrn.조흥축약94."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rn.채권채무조회서." hidden="1">{#N/A,#N/A,FALSE,"채권채무";#N/A,#N/A,FALSE,"control sheet"}</definedName>
    <definedName name="wrn.판유리예산." hidden="1">{#N/A,#N/A,FALSE,"목차";#N/A,#N/A,FALSE,"경영목표";#N/A,#N/A,FALSE,"팀별손익";#N/A,#N/A,FALSE,"총손익";#N/A,#N/A,FALSE,"제품별손익 (2)";#N/A,#N/A,FALSE,"제품상품손익";#N/A,#N/A,FALSE,"년간판매";#N/A,#N/A,FALSE,"제품별판매";#N/A,#N/A,FALSE,"제품별판매 (2)";#N/A,#N/A,FALSE,"단가";#N/A,#N/A,FALSE,"재고";#N/A,#N/A,FALSE,"재고 (2)";#N/A,#N/A,FALSE,"인원운용";#N/A,#N/A,FALSE,"년판매비";#N/A,#N/A,FALSE,"총원가";#N/A,#N/A,FALSE,"팀별관리비";#N/A,#N/A,FALSE,"월별관리비";#N/A,#N/A,FALSE,"월별관리비 (2)";#N/A,#N/A,FALSE,"총괄";#N/A,#N/A,FALSE,"군산";#N/A,#N/A,FALSE,"부산";#N/A,#N/A,FALSE,"가좌"}</definedName>
    <definedName name="wrn.포항강판." hidden="1">{"현수",#N/A,FALSE,"월추정감가상각비"}</definedName>
    <definedName name="wrn.함영민." hidden="1">{#N/A,#N/A,FALSE,"범우구미";#N/A,#N/A,FALSE,"세한케미칼";#N/A,#N/A,FALSE,"세명화학";#N/A,#N/A,FALSE,"신영케미칼";#N/A,#N/A,FALSE,"일석상사"}</definedName>
    <definedName name="wrn.현대정공구매현황." hidden="1">{#N/A,#N/A,FALSE,"정공"}</definedName>
    <definedName name="ww" hidden="1">{#N/A,#N/A,TRUE,"Title";#N/A,#N/A,TRUE,"BalanceSheetAssets";#N/A,#N/A,TRUE,"BalanceSheetLiabilities";#N/A,#N/A,TRUE,"IncomeStatementNature";#N/A,#N/A,TRUE,"NatureByDestination";#N/A,#N/A,TRUE,"IncomeStatement";#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www" hidden="1">{#N/A,#N/A,FALSE,"Aging Summary";#N/A,#N/A,FALSE,"Ratio Analysis";#N/A,#N/A,FALSE,"Test 120 Day Accts";#N/A,#N/A,FALSE,"Tickmarks"}</definedName>
    <definedName name="XDS" hidden="1">{#N/A,#N/A,FALSE,"을지 (4)";#N/A,#N/A,FALSE,"을지 (5)";#N/A,#N/A,FALSE,"을지 (6)"}</definedName>
    <definedName name="XD개선" hidden="1">{#N/A,#N/A,FALSE,"단축1";#N/A,#N/A,FALSE,"단축2";#N/A,#N/A,FALSE,"단축3";#N/A,#N/A,FALSE,"장축";#N/A,#N/A,FALSE,"4WD"}</definedName>
    <definedName name="XD설문" hidden="1">{#N/A,#N/A,FALSE,"단축1";#N/A,#N/A,FALSE,"단축2";#N/A,#N/A,FALSE,"단축3";#N/A,#N/A,FALSE,"장축";#N/A,#N/A,FALSE,"4WD"}</definedName>
    <definedName name="XG개" hidden="1">{#N/A,#N/A,FALSE,"단축1";#N/A,#N/A,FALSE,"단축2";#N/A,#N/A,FALSE,"단축3";#N/A,#N/A,FALSE,"장축";#N/A,#N/A,FALSE,"4WD"}</definedName>
    <definedName name="XG개선" hidden="1">{#N/A,#N/A,FALSE,"단축1";#N/A,#N/A,FALSE,"단축2";#N/A,#N/A,FALSE,"단축3";#N/A,#N/A,FALSE,"장축";#N/A,#N/A,FALSE,"4WD"}</definedName>
    <definedName name="XREF_COLUMN_1" hidden="1">#REF!</definedName>
    <definedName name="XREF_COLUMN_10" hidden="1">#REF!</definedName>
    <definedName name="XREF_COLUMN_11" hidden="1">#REF!</definedName>
    <definedName name="XREF_COLUMN_110" hidden="1">#REF!</definedName>
    <definedName name="XREF_COLUMN_12" hidden="1">#REF!</definedName>
    <definedName name="XREF_COLUMN_13" hidden="1">#REF!</definedName>
    <definedName name="XREF_COLUMN_14" hidden="1">#REF!</definedName>
    <definedName name="XREF_COLUMN_15" hidden="1">#REF!</definedName>
    <definedName name="XREF_COLUMN_16" hidden="1">#N/A</definedName>
    <definedName name="XREF_COLUMN_17" hidden="1">#REF!</definedName>
    <definedName name="XREF_COLUMN_18" hidden="1">#N/A</definedName>
    <definedName name="XREF_COLUMN_19" hidden="1">#REF!</definedName>
    <definedName name="XREF_COLUMN_2" hidden="1">#REF!</definedName>
    <definedName name="XREF_COLUMN_20" hidden="1">#N/A</definedName>
    <definedName name="XREF_COLUMN_21" hidden="1">#REF!</definedName>
    <definedName name="XREF_COLUMN_22" hidden="1">#REF!</definedName>
    <definedName name="XREF_COLUMN_23" hidden="1">#N/A</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#N/A</definedName>
    <definedName name="XREF_COLUMN_35" hidden="1">#REF!</definedName>
    <definedName name="XREF_COLUMN_36" hidden="1">#N/A</definedName>
    <definedName name="XREF_COLUMN_37" hidden="1">#REF!</definedName>
    <definedName name="XREF_COLUMN_38" hidden="1">#REF!</definedName>
    <definedName name="XREF_COLUMN_39" hidden="1">#REF!</definedName>
    <definedName name="XREF_COLUMN_4" hidden="1">#REF!</definedName>
    <definedName name="XREF_COLUMN_40" hidden="1">#REF!</definedName>
    <definedName name="XREF_COLUMN_41" hidden="1">#REF!</definedName>
    <definedName name="XREF_COLUMN_42" hidden="1">#REF!</definedName>
    <definedName name="XREF_COLUMN_43" hidden="1">#REF!</definedName>
    <definedName name="XREF_COLUMN_44" hidden="1">#REF!</definedName>
    <definedName name="XREF_COLUMN_45" hidden="1">#REF!</definedName>
    <definedName name="XREF_COLUMN_46" hidden="1">#REF!</definedName>
    <definedName name="XREF_COLUMN_47"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63" hidden="1">#REF!</definedName>
    <definedName name="XREF_COLUMN_64" hidden="1">#REF!</definedName>
    <definedName name="XREF_COLUMN_65" hidden="1">#REF!</definedName>
    <definedName name="XREF_COLUMN_66" hidden="1">#REF!</definedName>
    <definedName name="XREF_COLUMN_67" hidden="1">#REF!</definedName>
    <definedName name="XREF_COLUMN_68" hidden="1">#REF!</definedName>
    <definedName name="XREF_COLUMN_69" hidden="1">#REF!</definedName>
    <definedName name="XREF_COLUMN_7" hidden="1">#REF!</definedName>
    <definedName name="XREF_COLUMN_70" hidden="1">#REF!</definedName>
    <definedName name="XREF_COLUMN_71" hidden="1">#REF!</definedName>
    <definedName name="XREF_COLUMN_72" hidden="1">#REF!</definedName>
    <definedName name="XREF_COLUMN_73" hidden="1">#REF!</definedName>
    <definedName name="XREF_COLUMN_74" hidden="1">#REF!</definedName>
    <definedName name="XREF_COLUMN_75" hidden="1">#REF!</definedName>
    <definedName name="XREF_COLUMN_76" hidden="1">#REF!</definedName>
    <definedName name="XREF_COLUMN_77" hidden="1">#REF!</definedName>
    <definedName name="XREF_COLUMN_79" hidden="1">#REF!</definedName>
    <definedName name="XREF_COLUMN_8" hidden="1">#REF!</definedName>
    <definedName name="XREF_COLUMN_81" hidden="1">#REF!</definedName>
    <definedName name="XREF_COLUMN_83" hidden="1">#REF!</definedName>
    <definedName name="XREF_COLUMN_87" hidden="1">#REF!</definedName>
    <definedName name="XREF_COLUMN_89" hidden="1">#REF!</definedName>
    <definedName name="XREF_COLUMN_9" hidden="1">#REF!</definedName>
    <definedName name="XREF_COLUMN_91" hidden="1">#REF!</definedName>
    <definedName name="XREF_COLUMN_93" hidden="1">#REF!</definedName>
    <definedName name="XREF_COLUMN_95" hidden="1">#REF!</definedName>
    <definedName name="XREF_COLUMN_97" hidden="1">#REF!</definedName>
    <definedName name="XRefActiveRow" hidden="1">#REF!</definedName>
    <definedName name="XRefColumnsCount" hidden="1">1</definedName>
    <definedName name="XRefCopy1" hidden="1">#N/A</definedName>
    <definedName name="XRefCopy10" hidden="1">#REF!</definedName>
    <definedName name="XRefCopy100" hidden="1">#REF!</definedName>
    <definedName name="XRefCopy101" hidden="1">#REF!</definedName>
    <definedName name="XRefCopy101Row" hidden="1">#N/A</definedName>
    <definedName name="XRefCopy102" hidden="1">#REF!</definedName>
    <definedName name="XRefCopy103" hidden="1">#REF!</definedName>
    <definedName name="XRefCopy104" hidden="1">#REF!</definedName>
    <definedName name="XRefCopy104Row" hidden="1">#N/A</definedName>
    <definedName name="XRefCopy105" hidden="1">#REF!</definedName>
    <definedName name="XRefCopy106Row" hidden="1">#N/A</definedName>
    <definedName name="XRefCopy108Row" hidden="1">#N/A</definedName>
    <definedName name="XRefCopy109Row" hidden="1">#N/A</definedName>
    <definedName name="XRefCopy10Row" hidden="1">#N/A</definedName>
    <definedName name="XRefCopy11" hidden="1">#REF!</definedName>
    <definedName name="XRefCopy111Row" hidden="1">#N/A</definedName>
    <definedName name="XRefCopy112Row" hidden="1">#N/A</definedName>
    <definedName name="XRefCopy113Row" hidden="1">#N/A</definedName>
    <definedName name="XRefCopy114Row" hidden="1">#N/A</definedName>
    <definedName name="XRefCopy115Row" hidden="1">#N/A</definedName>
    <definedName name="XRefCopy116Row" hidden="1">#N/A</definedName>
    <definedName name="XRefCopy117Row" hidden="1">#N/A</definedName>
    <definedName name="XRefCopy119Row" hidden="1">#N/A</definedName>
    <definedName name="XRefCopy11Row" hidden="1">#N/A</definedName>
    <definedName name="XRefCopy12" hidden="1">#REF!</definedName>
    <definedName name="XRefCopy120" hidden="1">#REF!</definedName>
    <definedName name="XRefCopy122Row" hidden="1">#N/A</definedName>
    <definedName name="XRefCopy123Row" hidden="1">#N/A</definedName>
    <definedName name="XRefCopy124Row" hidden="1">#REF!</definedName>
    <definedName name="XRefCopy125Row" hidden="1">#REF!</definedName>
    <definedName name="XRefCopy126Row" hidden="1">#REF!</definedName>
    <definedName name="XRefCopy12Row" hidden="1">#N/A</definedName>
    <definedName name="XRefCopy13" hidden="1">#REF!</definedName>
    <definedName name="XRefCopy13Row" hidden="1">#N/A</definedName>
    <definedName name="XRefCopy14" hidden="1">#REF!</definedName>
    <definedName name="XRefCopy14Row" hidden="1">#N/A</definedName>
    <definedName name="XRefCopy15" hidden="1">#REF!</definedName>
    <definedName name="XRefCopy15Row" hidden="1">#N/A</definedName>
    <definedName name="XRefCopy16" hidden="1">#REF!</definedName>
    <definedName name="XRefCopy16Row" hidden="1">#N/A</definedName>
    <definedName name="XRefCopy17Row" hidden="1">#N/A</definedName>
    <definedName name="XRefCopy18Row" hidden="1">#N/A</definedName>
    <definedName name="XRefCopy19Row" hidden="1">#N/A</definedName>
    <definedName name="XRefCopy1Row" hidden="1">#N/A</definedName>
    <definedName name="XRefCopy2" hidden="1">#REF!</definedName>
    <definedName name="XRefCopy20Row" hidden="1">#N/A</definedName>
    <definedName name="XRefCopy21" hidden="1">#REF!</definedName>
    <definedName name="XRefCopy21Row" hidden="1">#N/A</definedName>
    <definedName name="XRefCopy22" hidden="1">#REF!</definedName>
    <definedName name="XRefCopy22Row" hidden="1">#N/A</definedName>
    <definedName name="XRefCopy23" hidden="1">#REF!</definedName>
    <definedName name="XRefCopy23Row" hidden="1">#N/A</definedName>
    <definedName name="XRefCopy24" hidden="1">#REF!</definedName>
    <definedName name="XRefCopy24Row" hidden="1">#N/A</definedName>
    <definedName name="XRefCopy25" hidden="1">#REF!</definedName>
    <definedName name="XRefCopy25Row" hidden="1">#N/A</definedName>
    <definedName name="XRefCopy26" hidden="1">#REF!</definedName>
    <definedName name="XRefCopy26Row" hidden="1">#N/A</definedName>
    <definedName name="XRefCopy27" hidden="1">#REF!</definedName>
    <definedName name="XRefCopy27Row" hidden="1">#N/A</definedName>
    <definedName name="XRefCopy28" hidden="1">#REF!</definedName>
    <definedName name="XRefCopy28Row" hidden="1">#N/A</definedName>
    <definedName name="XRefCopy29" hidden="1">#REF!</definedName>
    <definedName name="XRefCopy29Row" hidden="1">#N/A</definedName>
    <definedName name="XRefCopy2Row" hidden="1">#N/A</definedName>
    <definedName name="XRefCopy3" hidden="1">#REF!</definedName>
    <definedName name="XRefCopy30" hidden="1">#REF!</definedName>
    <definedName name="XRefCopy30Row" hidden="1">#N/A</definedName>
    <definedName name="XRefCopy31" hidden="1">#REF!</definedName>
    <definedName name="XRefCopy31Row" hidden="1">#N/A</definedName>
    <definedName name="XRefCopy32" hidden="1">#REF!</definedName>
    <definedName name="XRefCopy32Row" hidden="1">#N/A</definedName>
    <definedName name="XRefCopy33" hidden="1">#REF!</definedName>
    <definedName name="XRefCopy33Row" hidden="1">#N/A</definedName>
    <definedName name="XRefCopy34" hidden="1">#REF!</definedName>
    <definedName name="XRefCopy34Row" hidden="1">#N/A</definedName>
    <definedName name="XRefCopy35" hidden="1">#REF!</definedName>
    <definedName name="XRefCopy35Row" hidden="1">#N/A</definedName>
    <definedName name="XRefCopy36" hidden="1">#REF!</definedName>
    <definedName name="XRefCopy36Row" hidden="1">#N/A</definedName>
    <definedName name="XRefCopy37" hidden="1">#REF!</definedName>
    <definedName name="XRefCopy37Row" hidden="1">#N/A</definedName>
    <definedName name="XRefCopy38" hidden="1">#REF!</definedName>
    <definedName name="XRefCopy38Row" hidden="1">#N/A</definedName>
    <definedName name="XRefCopy39" hidden="1">#REF!</definedName>
    <definedName name="XRefCopy39Row" hidden="1">#N/A</definedName>
    <definedName name="XRefCopy3Row" hidden="1">#N/A</definedName>
    <definedName name="XRefCopy4" hidden="1">#REF!</definedName>
    <definedName name="XRefCopy40" hidden="1">#REF!</definedName>
    <definedName name="XRefCopy40Row" hidden="1">#N/A</definedName>
    <definedName name="XRefCopy41" hidden="1">#REF!</definedName>
    <definedName name="XRefCopy41Row" hidden="1">#N/A</definedName>
    <definedName name="XRefCopy42" hidden="1">#REF!</definedName>
    <definedName name="XRefCopy42Row" hidden="1">#N/A</definedName>
    <definedName name="XRefCopy43" hidden="1">#REF!</definedName>
    <definedName name="XRefCopy43Row" hidden="1">#N/A</definedName>
    <definedName name="XRefCopy44" hidden="1">#REF!</definedName>
    <definedName name="XRefCopy44Row" hidden="1">#N/A</definedName>
    <definedName name="XRefCopy45" hidden="1">#REF!</definedName>
    <definedName name="XRefCopy45Row" hidden="1">#N/A</definedName>
    <definedName name="XRefCopy46" hidden="1">#REF!</definedName>
    <definedName name="XRefCopy46Row" hidden="1">#N/A</definedName>
    <definedName name="XRefCopy47" hidden="1">#REF!</definedName>
    <definedName name="XRefCopy47Row" hidden="1">#N/A</definedName>
    <definedName name="XRefCopy48" hidden="1">#REF!</definedName>
    <definedName name="XRefCopy48Row" hidden="1">#N/A</definedName>
    <definedName name="XRefCopy49" hidden="1">#REF!</definedName>
    <definedName name="XRefCopy49Row" hidden="1">#N/A</definedName>
    <definedName name="XRefCopy4Row" hidden="1">#N/A</definedName>
    <definedName name="XRefCopy5" hidden="1">#REF!</definedName>
    <definedName name="XRefCopy50" hidden="1">#REF!</definedName>
    <definedName name="XRefCopy50Row" hidden="1">#N/A</definedName>
    <definedName name="XRefCopy51" hidden="1">#REF!</definedName>
    <definedName name="XRefCopy51Row" hidden="1">#N/A</definedName>
    <definedName name="XRefCopy52" hidden="1">#REF!</definedName>
    <definedName name="XRefCopy52Row" hidden="1">#N/A</definedName>
    <definedName name="XRefCopy53" hidden="1">#REF!</definedName>
    <definedName name="XRefCopy53Row" hidden="1">#N/A</definedName>
    <definedName name="XRefCopy54" hidden="1">#REF!</definedName>
    <definedName name="XRefCopy54Row" hidden="1">#N/A</definedName>
    <definedName name="XRefCopy55" hidden="1">#REF!</definedName>
    <definedName name="XRefCopy56" hidden="1">#REF!</definedName>
    <definedName name="XRefCopy56Row" hidden="1">#N/A</definedName>
    <definedName name="XRefCopy57" hidden="1">#REF!</definedName>
    <definedName name="XRefCopy57Row" hidden="1">#N/A</definedName>
    <definedName name="XRefCopy58" hidden="1">#REF!</definedName>
    <definedName name="XRefCopy58Row" hidden="1">#N/A</definedName>
    <definedName name="XRefCopy59" hidden="1">#REF!</definedName>
    <definedName name="XRefCopy59Row" hidden="1">#N/A</definedName>
    <definedName name="XRefCopy5Row" hidden="1">#N/A</definedName>
    <definedName name="XRefCopy6" hidden="1">#REF!</definedName>
    <definedName name="XRefCopy60" hidden="1">#REF!</definedName>
    <definedName name="XRefCopy60Row" hidden="1">#N/A</definedName>
    <definedName name="XRefCopy61" hidden="1">#REF!</definedName>
    <definedName name="XRefCopy61Row" hidden="1">#N/A</definedName>
    <definedName name="XRefCopy62" hidden="1">#REF!</definedName>
    <definedName name="XRefCopy62Row" hidden="1">#N/A</definedName>
    <definedName name="XRefCopy63" hidden="1">#REF!</definedName>
    <definedName name="XRefCopy63Row" hidden="1">#N/A</definedName>
    <definedName name="XRefCopy64" hidden="1">#REF!</definedName>
    <definedName name="XRefCopy64Row" hidden="1">#N/A</definedName>
    <definedName name="XRefCopy65" hidden="1">#REF!</definedName>
    <definedName name="XRefCopy65Row" hidden="1">#N/A</definedName>
    <definedName name="XRefCopy66" hidden="1">#REF!</definedName>
    <definedName name="XRefCopy66Row" hidden="1">#N/A</definedName>
    <definedName name="XRefCopy67" hidden="1">#REF!</definedName>
    <definedName name="XRefCopy67Row" hidden="1">#N/A</definedName>
    <definedName name="XRefCopy68" hidden="1">#REF!</definedName>
    <definedName name="XRefCopy68Row" hidden="1">#N/A</definedName>
    <definedName name="XRefCopy69" hidden="1">#REF!</definedName>
    <definedName name="XRefCopy69Row" hidden="1">#N/A</definedName>
    <definedName name="XRefCopy6Row" hidden="1">#N/A</definedName>
    <definedName name="XRefCopy7" hidden="1">#REF!</definedName>
    <definedName name="XRefCopy70" hidden="1">#REF!</definedName>
    <definedName name="XRefCopy70Row" hidden="1">#N/A</definedName>
    <definedName name="XRefCopy71" hidden="1">#REF!</definedName>
    <definedName name="XRefCopy71Row" hidden="1">#N/A</definedName>
    <definedName name="XRefCopy72" hidden="1">#REF!</definedName>
    <definedName name="XRefCopy72Row" hidden="1">#N/A</definedName>
    <definedName name="XRefCopy73" hidden="1">#REF!</definedName>
    <definedName name="XRefCopy73Row" hidden="1">#N/A</definedName>
    <definedName name="XRefCopy74" hidden="1">#REF!</definedName>
    <definedName name="XRefCopy74Row" hidden="1">#N/A</definedName>
    <definedName name="XRefCopy75" hidden="1">#REF!</definedName>
    <definedName name="XRefCopy75Row" hidden="1">#N/A</definedName>
    <definedName name="XRefCopy76" hidden="1">#REF!</definedName>
    <definedName name="XRefCopy76Row" hidden="1">#N/A</definedName>
    <definedName name="XRefCopy77" hidden="1">#REF!</definedName>
    <definedName name="XRefCopy77Row" hidden="1">#N/A</definedName>
    <definedName name="XRefCopy78" hidden="1">#REF!</definedName>
    <definedName name="XRefCopy78Row" hidden="1">#N/A</definedName>
    <definedName name="XRefCopy79" hidden="1">#REF!</definedName>
    <definedName name="XRefCopy79Row" hidden="1">#N/A</definedName>
    <definedName name="XRefCopy7Row" hidden="1">#N/A</definedName>
    <definedName name="XRefCopy8" hidden="1">#REF!</definedName>
    <definedName name="XRefCopy80" hidden="1">#REF!</definedName>
    <definedName name="XRefCopy80Row" hidden="1">#N/A</definedName>
    <definedName name="XRefCopy81" hidden="1">#REF!</definedName>
    <definedName name="XRefCopy82" hidden="1">#REF!</definedName>
    <definedName name="XRefCopy83" hidden="1">#REF!</definedName>
    <definedName name="XRefCopy84" hidden="1">#REF!</definedName>
    <definedName name="XRefCopy85" hidden="1">#REF!</definedName>
    <definedName name="XRefCopy86" hidden="1">#REF!</definedName>
    <definedName name="XRefCopy87" hidden="1">#REF!</definedName>
    <definedName name="XRefCopy88" hidden="1">#REF!</definedName>
    <definedName name="XRefCopy89" hidden="1">#REF!</definedName>
    <definedName name="XRefCopy8Row" hidden="1">#N/A</definedName>
    <definedName name="XRefCopy9" hidden="1">#REF!</definedName>
    <definedName name="XRefCopy90" hidden="1">#REF!</definedName>
    <definedName name="XRefCopy91" hidden="1">#REF!</definedName>
    <definedName name="XRefCopy92" hidden="1">#REF!</definedName>
    <definedName name="XRefCopy93" hidden="1">#REF!</definedName>
    <definedName name="XRefCopy94" hidden="1">#REF!</definedName>
    <definedName name="XRefCopy95" hidden="1">#REF!</definedName>
    <definedName name="XRefCopy96" hidden="1">#REF!</definedName>
    <definedName name="XRefCopy97" hidden="1">#REF!</definedName>
    <definedName name="XRefCopy98" hidden="1">#REF!</definedName>
    <definedName name="XRefCopy99" hidden="1">#REF!</definedName>
    <definedName name="XRefCopy9Row" hidden="1">#N/A</definedName>
    <definedName name="XRefCopyRangeCount" hidden="1">1</definedName>
    <definedName name="XRefPaste1" hidden="1">#REF!</definedName>
    <definedName name="XRefPaste10" hidden="1">#N/A</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Row" hidden="1">#REF!</definedName>
    <definedName name="XRefPaste11" hidden="1">#N/A</definedName>
    <definedName name="XRefPaste110" hidden="1">#REF!</definedName>
    <definedName name="XRefPaste111" hidden="1">#REF!</definedName>
    <definedName name="XRefPaste112" hidden="1">#REF!</definedName>
    <definedName name="XRefPaste113" hidden="1">#REF!</definedName>
    <definedName name="XRefPaste114" hidden="1">#REF!</definedName>
    <definedName name="XRefPaste115" hidden="1">#REF!</definedName>
    <definedName name="XRefPaste116" hidden="1">#REF!</definedName>
    <definedName name="XRefPaste117" hidden="1">#REF!</definedName>
    <definedName name="XRefPaste11Row" hidden="1">#REF!</definedName>
    <definedName name="XRefPaste12" hidden="1">#REF!</definedName>
    <definedName name="XRefPaste120" hidden="1">#REF!</definedName>
    <definedName name="XRefPaste121" hidden="1">#REF!</definedName>
    <definedName name="XRefPaste124" hidden="1">#REF!</definedName>
    <definedName name="XRefPaste126" hidden="1">#REF!</definedName>
    <definedName name="XRefPaste129" hidden="1">#REF!</definedName>
    <definedName name="XRefPaste12Row" hidden="1">#REF!</definedName>
    <definedName name="XRefPaste13" hidden="1">#REF!</definedName>
    <definedName name="XRefPaste130" hidden="1">#REF!</definedName>
    <definedName name="XRefPaste134" hidden="1">#REF!</definedName>
    <definedName name="XRefPaste135" hidden="1">#REF!</definedName>
    <definedName name="XRefPaste136" hidden="1">#REF!</definedName>
    <definedName name="XRefPaste138" hidden="1">#REF!</definedName>
    <definedName name="XRefPaste13Row" hidden="1">#REF!</definedName>
    <definedName name="XRefPaste14" hidden="1">#REF!</definedName>
    <definedName name="XRefPaste140" hidden="1">#REF!</definedName>
    <definedName name="XRefPaste143" hidden="1">#REF!</definedName>
    <definedName name="XRefPaste144" hidden="1">#REF!</definedName>
    <definedName name="XRefPaste145"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9" hidden="1">#REF!</definedName>
    <definedName name="XRefPaste14Row" hidden="1">#REF!</definedName>
    <definedName name="XRefPaste15" hidden="1">#REF!</definedName>
    <definedName name="XRefPaste150" hidden="1">#REF!</definedName>
    <definedName name="XRefPaste151" hidden="1">#REF!</definedName>
    <definedName name="XRefPaste152" hidden="1">#REF!</definedName>
    <definedName name="XRefPaste153" hidden="1">#REF!</definedName>
    <definedName name="XRefPaste154" hidden="1">#REF!</definedName>
    <definedName name="XRefPaste155" hidden="1">#REF!</definedName>
    <definedName name="XRefPaste156" hidden="1">#REF!</definedName>
    <definedName name="XRefPaste157" hidden="1">#REF!</definedName>
    <definedName name="XRefPaste158" hidden="1">#REF!</definedName>
    <definedName name="XRefPaste159" hidden="1">#REF!</definedName>
    <definedName name="XRefPaste15Row" hidden="1">#REF!</definedName>
    <definedName name="XRefPaste16" hidden="1">#N/A</definedName>
    <definedName name="XRefPaste160" hidden="1">#REF!</definedName>
    <definedName name="XRefPaste161" hidden="1">#REF!</definedName>
    <definedName name="XRefPaste162" hidden="1">#REF!</definedName>
    <definedName name="XRefPaste163" hidden="1">#REF!</definedName>
    <definedName name="XRefPaste164" hidden="1">#REF!</definedName>
    <definedName name="XRefPaste165" hidden="1">#REF!</definedName>
    <definedName name="XRefPaste166" hidden="1">#REF!</definedName>
    <definedName name="XRefPaste167" hidden="1">#REF!</definedName>
    <definedName name="XRefPaste168" hidden="1">#REF!</definedName>
    <definedName name="XRefPaste169" hidden="1">#REF!</definedName>
    <definedName name="XRefPaste16Row" hidden="1">#REF!</definedName>
    <definedName name="XRefPaste17" hidden="1">#N/A</definedName>
    <definedName name="XRefPaste170" hidden="1">#REF!</definedName>
    <definedName name="XRefPaste171" hidden="1">#REF!</definedName>
    <definedName name="XRefPaste172" hidden="1">#REF!</definedName>
    <definedName name="XRefPaste173" hidden="1">#REF!</definedName>
    <definedName name="XRefPaste174" hidden="1">#REF!</definedName>
    <definedName name="XRefPaste175" hidden="1">#REF!</definedName>
    <definedName name="XRefPaste179" hidden="1">#REF!</definedName>
    <definedName name="XRefPaste17Row" hidden="1">#REF!</definedName>
    <definedName name="XRefPaste18" hidden="1">#N/A</definedName>
    <definedName name="XRefPaste180" hidden="1">#REF!</definedName>
    <definedName name="XRefPaste180Row" hidden="1">#REF!</definedName>
    <definedName name="XRefPaste181" hidden="1">#REF!</definedName>
    <definedName name="XRefPaste182" hidden="1">#REF!</definedName>
    <definedName name="XRefPaste183" hidden="1">#REF!</definedName>
    <definedName name="XRefPaste184" hidden="1">#REF!</definedName>
    <definedName name="XRefPaste185" hidden="1">#REF!</definedName>
    <definedName name="XRefPaste186" hidden="1">#REF!</definedName>
    <definedName name="XRefPaste187" hidden="1">#REF!</definedName>
    <definedName name="XRefPaste188" hidden="1">#REF!</definedName>
    <definedName name="XRefPaste189" hidden="1">#REF!</definedName>
    <definedName name="XRefPaste18Row" hidden="1">#REF!</definedName>
    <definedName name="XRefPaste19" hidden="1">#N/A</definedName>
    <definedName name="XRefPaste190Row" hidden="1">#REF!</definedName>
    <definedName name="XRefPaste191Row" hidden="1">#REF!</definedName>
    <definedName name="XRefPaste192Row" hidden="1">#REF!</definedName>
    <definedName name="XRefPaste193Row" hidden="1">#REF!</definedName>
    <definedName name="XRefPaste194" hidden="1">#REF!</definedName>
    <definedName name="XRefPaste194Row" hidden="1">#REF!</definedName>
    <definedName name="XRefPaste195Row" hidden="1">#REF!</definedName>
    <definedName name="XRefPaste196Row" hidden="1">#REF!</definedName>
    <definedName name="XRefPaste197" hidden="1">#REF!</definedName>
    <definedName name="XRefPaste197Row" hidden="1">#REF!</definedName>
    <definedName name="XRefPaste198" hidden="1">#REF!</definedName>
    <definedName name="XRefPaste198Row" hidden="1">#REF!</definedName>
    <definedName name="XRefPaste199" hidden="1">#REF!</definedName>
    <definedName name="XRefPaste199Row" hidden="1">#REF!</definedName>
    <definedName name="XRefPaste19Row" hidden="1">#REF!</definedName>
    <definedName name="XRefPaste1Row" hidden="1">#REF!</definedName>
    <definedName name="XRefPaste2" hidden="1">#N/A</definedName>
    <definedName name="XRefPaste20" hidden="1">#REF!</definedName>
    <definedName name="XRefPaste200" hidden="1">#REF!</definedName>
    <definedName name="XRefPaste200Row" hidden="1">#REF!</definedName>
    <definedName name="XRefPaste201" hidden="1">#REF!</definedName>
    <definedName name="XRefPaste201Row" hidden="1">#REF!</definedName>
    <definedName name="XRefPaste202" hidden="1">#REF!</definedName>
    <definedName name="XRefPaste202Row" hidden="1">#REF!</definedName>
    <definedName name="XRefPaste203" hidden="1">#REF!</definedName>
    <definedName name="XRefPaste203Row" hidden="1">#REF!</definedName>
    <definedName name="XRefPaste204" hidden="1">#REF!</definedName>
    <definedName name="XRefPaste204Row" hidden="1">#REF!</definedName>
    <definedName name="XRefPaste205" hidden="1">#REF!</definedName>
    <definedName name="XRefPaste205Row" hidden="1">#REF!</definedName>
    <definedName name="XRefPaste206" hidden="1">#REF!</definedName>
    <definedName name="XRefPaste206Row" hidden="1">#REF!</definedName>
    <definedName name="XRefPaste207" hidden="1">#REF!</definedName>
    <definedName name="XRefPaste207Row" hidden="1">#REF!</definedName>
    <definedName name="XRefPaste208" hidden="1">#REF!</definedName>
    <definedName name="XRefPaste208Row" hidden="1">#REF!</definedName>
    <definedName name="XRefPaste209" hidden="1">#REF!</definedName>
    <definedName name="XRefPaste209Row" hidden="1">#REF!</definedName>
    <definedName name="XRefPaste20Row" hidden="1">#REF!</definedName>
    <definedName name="XRefPaste21" hidden="1">#REF!</definedName>
    <definedName name="XRefPaste210" hidden="1">#REF!</definedName>
    <definedName name="XRefPaste210Row" hidden="1">#REF!</definedName>
    <definedName name="XRefPaste211" hidden="1">#REF!</definedName>
    <definedName name="XRefPaste211Row" hidden="1">#REF!</definedName>
    <definedName name="XRefPaste212" hidden="1">#REF!</definedName>
    <definedName name="XRefPaste212Row" hidden="1">#REF!</definedName>
    <definedName name="XRefPaste213" hidden="1">#REF!</definedName>
    <definedName name="XRefPaste213Row" hidden="1">#REF!</definedName>
    <definedName name="XRefPaste214" hidden="1">#REF!</definedName>
    <definedName name="XRefPaste214Row" hidden="1">#REF!</definedName>
    <definedName name="XRefPaste215" hidden="1">#REF!</definedName>
    <definedName name="XRefPaste215Row" hidden="1">#REF!</definedName>
    <definedName name="XRefPaste216" hidden="1">#REF!</definedName>
    <definedName name="XRefPaste216Row" hidden="1">#REF!</definedName>
    <definedName name="XRefPaste217" hidden="1">#REF!</definedName>
    <definedName name="XRefPaste217Row" hidden="1">#REF!</definedName>
    <definedName name="XRefPaste218" hidden="1">#REF!</definedName>
    <definedName name="XRefPaste218Row" hidden="1">#REF!</definedName>
    <definedName name="XRefPaste219" hidden="1">#REF!</definedName>
    <definedName name="XRefPaste219Row" hidden="1">#REF!</definedName>
    <definedName name="XRefPaste21Row" hidden="1">#REF!</definedName>
    <definedName name="XRefPaste22" hidden="1">#REF!</definedName>
    <definedName name="XRefPaste220" hidden="1">#REF!</definedName>
    <definedName name="XRefPaste220Row" hidden="1">#REF!</definedName>
    <definedName name="XRefPaste221" hidden="1">#REF!</definedName>
    <definedName name="XRefPaste221Row" hidden="1">#REF!</definedName>
    <definedName name="XRefPaste222" hidden="1">#REF!</definedName>
    <definedName name="XRefPaste222Row" hidden="1">#REF!</definedName>
    <definedName name="XRefPaste223" hidden="1">#REF!</definedName>
    <definedName name="XRefPaste223Row" hidden="1">#REF!</definedName>
    <definedName name="XRefPaste224" hidden="1">#REF!</definedName>
    <definedName name="XRefPaste224Row" hidden="1">#REF!</definedName>
    <definedName name="XRefPaste225" hidden="1">#REF!</definedName>
    <definedName name="XRefPaste225Row" hidden="1">#REF!</definedName>
    <definedName name="XRefPaste226" hidden="1">#REF!</definedName>
    <definedName name="XRefPaste226Row" hidden="1">#REF!</definedName>
    <definedName name="XRefPaste227" hidden="1">#REF!</definedName>
    <definedName name="XRefPaste227Row" hidden="1">#REF!</definedName>
    <definedName name="XRefPaste228" hidden="1">#REF!</definedName>
    <definedName name="XRefPaste228Row" hidden="1">#REF!</definedName>
    <definedName name="XRefPaste229" hidden="1">#REF!</definedName>
    <definedName name="XRefPaste229Row" hidden="1">#REF!</definedName>
    <definedName name="XRefPaste22Row" hidden="1">#REF!</definedName>
    <definedName name="XRefPaste23" hidden="1">#REF!</definedName>
    <definedName name="XRefPaste230" hidden="1">#REF!</definedName>
    <definedName name="XRefPaste230Row" hidden="1">#REF!</definedName>
    <definedName name="XRefPaste231" hidden="1">#REF!</definedName>
    <definedName name="XRefPaste231Row" hidden="1">#REF!</definedName>
    <definedName name="XRefPaste232" hidden="1">#REF!</definedName>
    <definedName name="XRefPaste232Row" hidden="1">#REF!</definedName>
    <definedName name="XRefPaste233Row" hidden="1">#REF!</definedName>
    <definedName name="XRefPaste234Row" hidden="1">#REF!</definedName>
    <definedName name="XRefPaste235" hidden="1">#REF!</definedName>
    <definedName name="XRefPaste235Row" hidden="1">#REF!</definedName>
    <definedName name="XRefPaste236Row" hidden="1">#REF!</definedName>
    <definedName name="XRefPaste237Row" hidden="1">#REF!</definedName>
    <definedName name="XRefPaste238Row" hidden="1">#REF!</definedName>
    <definedName name="XRefPaste239Row" hidden="1">#REF!</definedName>
    <definedName name="XRefPaste23Row" hidden="1">#REF!</definedName>
    <definedName name="XRefPaste24" hidden="1">#REF!</definedName>
    <definedName name="XRefPaste240" hidden="1">#REF!</definedName>
    <definedName name="XRefPaste240Row" hidden="1">#REF!</definedName>
    <definedName name="XRefPaste241" hidden="1">#REF!</definedName>
    <definedName name="XRefPaste241Row" hidden="1">#REF!</definedName>
    <definedName name="XRefPaste242" hidden="1">#REF!</definedName>
    <definedName name="XRefPaste242Row" hidden="1">#REF!</definedName>
    <definedName name="XRefPaste243" hidden="1">#REF!</definedName>
    <definedName name="XRefPaste243Row" hidden="1">#REF!</definedName>
    <definedName name="XRefPaste244" hidden="1">#REF!</definedName>
    <definedName name="XRefPaste244Row" hidden="1">#REF!</definedName>
    <definedName name="XRefPaste245Row" hidden="1">#REF!</definedName>
    <definedName name="XRefPaste246Row"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#N/A</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#N/A</definedName>
    <definedName name="XRefPaste33" hidden="1">#REF!</definedName>
    <definedName name="XRefPaste33Row" hidden="1">#REF!</definedName>
    <definedName name="XRefPaste34" hidden="1">#REF!</definedName>
    <definedName name="XRefPaste34Row" hidden="1">#N/A</definedName>
    <definedName name="XRefPaste35" hidden="1">#REF!</definedName>
    <definedName name="XRefPaste35Row" hidden="1">#N/A</definedName>
    <definedName name="XRefPaste36" hidden="1">#REF!</definedName>
    <definedName name="XRefPaste36Row" hidden="1">#N/A</definedName>
    <definedName name="XRefPaste37" hidden="1">#REF!</definedName>
    <definedName name="XRefPaste37Row" hidden="1">#N/A</definedName>
    <definedName name="XRefPaste38" hidden="1">#REF!</definedName>
    <definedName name="XRefPaste38Row" hidden="1">#N/A</definedName>
    <definedName name="XRefPaste39" hidden="1">#REF!</definedName>
    <definedName name="XRefPaste39Row" hidden="1">#N/A</definedName>
    <definedName name="XRefPaste3Row" hidden="1">#N/A</definedName>
    <definedName name="XRefPaste4" hidden="1">#REF!</definedName>
    <definedName name="XRefPaste40" hidden="1">#REF!</definedName>
    <definedName name="XRefPaste40Row" hidden="1">#N/A</definedName>
    <definedName name="XRefPaste41" hidden="1">#REF!</definedName>
    <definedName name="XRefPaste41Row" hidden="1">#N/A</definedName>
    <definedName name="XRefPaste42" hidden="1">#REF!</definedName>
    <definedName name="XRefPaste42Row" hidden="1">#N/A</definedName>
    <definedName name="XRefPaste43" hidden="1">#REF!</definedName>
    <definedName name="XRefPaste43Row" hidden="1">#N/A</definedName>
    <definedName name="XRefPaste44" hidden="1">#REF!</definedName>
    <definedName name="XRefPaste44Row" hidden="1">#N/A</definedName>
    <definedName name="XRefPaste45" hidden="1">#REF!</definedName>
    <definedName name="XRefPaste45Row" hidden="1">#N/A</definedName>
    <definedName name="XRefPaste46" hidden="1">#REF!</definedName>
    <definedName name="XRefPaste47" hidden="1">#REF!</definedName>
    <definedName name="XRefPaste48" hidden="1">#REF!</definedName>
    <definedName name="XRefPaste49" hidden="1">#REF!</definedName>
    <definedName name="XRefPaste4Row" hidden="1">#N/A</definedName>
    <definedName name="XRefPaste5" hidden="1">#REF!</definedName>
    <definedName name="XRefPaste50" hidden="1">#REF!</definedName>
    <definedName name="XRefPaste51" hidden="1">#REF!</definedName>
    <definedName name="XRefPaste52" hidden="1">#REF!</definedName>
    <definedName name="XRefPaste53" hidden="1">#REF!</definedName>
    <definedName name="XRefPaste54" hidden="1">#REF!</definedName>
    <definedName name="XRefPaste55" hidden="1">#REF!</definedName>
    <definedName name="XRefPaste56" hidden="1">#REF!</definedName>
    <definedName name="XRefPaste58" hidden="1">#REF!</definedName>
    <definedName name="XRefPaste59" hidden="1">#REF!</definedName>
    <definedName name="XRefPaste5Row" hidden="1">#N/A</definedName>
    <definedName name="XRefPaste6" hidden="1">#REF!</definedName>
    <definedName name="XRefPaste60" hidden="1">#REF!</definedName>
    <definedName name="XRefPaste61" hidden="1">#REF!</definedName>
    <definedName name="XRefPaste62" hidden="1">#REF!</definedName>
    <definedName name="XRefPaste64" hidden="1">#REF!</definedName>
    <definedName name="XRefPaste65" hidden="1">#REF!</definedName>
    <definedName name="XRefPaste66" hidden="1">#REF!</definedName>
    <definedName name="XRefPaste68" hidden="1">#REF!</definedName>
    <definedName name="XRefPaste69" hidden="1">#REF!</definedName>
    <definedName name="XRefPaste6Row" hidden="1">#N/A</definedName>
    <definedName name="XRefPaste7" hidden="1">#REF!</definedName>
    <definedName name="XRefPaste70" hidden="1">#REF!</definedName>
    <definedName name="XRefPaste71" hidden="1">#REF!</definedName>
    <definedName name="XRefPaste72" hidden="1">#REF!</definedName>
    <definedName name="XRefPaste73" hidden="1">#REF!</definedName>
    <definedName name="XRefPaste74" hidden="1">#REF!</definedName>
    <definedName name="XRefPaste75" hidden="1">#REF!</definedName>
    <definedName name="XRefPaste76" hidden="1">#REF!</definedName>
    <definedName name="XRefPaste77" hidden="1">#REF!</definedName>
    <definedName name="XRefPaste78" hidden="1">#REF!</definedName>
    <definedName name="XRefPaste79" hidden="1">#REF!</definedName>
    <definedName name="XRefPaste7Row" hidden="1">#N/A</definedName>
    <definedName name="XRefPaste8" hidden="1">#REF!</definedName>
    <definedName name="XRefPaste80" hidden="1">#REF!</definedName>
    <definedName name="XRefPaste81" hidden="1">#REF!</definedName>
    <definedName name="XRefPaste82" hidden="1">#REF!</definedName>
    <definedName name="XRefPaste83" hidden="1">#REF!</definedName>
    <definedName name="XRefPaste84" hidden="1">#REF!</definedName>
    <definedName name="XRefPaste85" hidden="1">#REF!</definedName>
    <definedName name="XRefPaste86" hidden="1">#REF!</definedName>
    <definedName name="XRefPaste87" hidden="1">#REF!</definedName>
    <definedName name="XRefPaste88" hidden="1">#REF!</definedName>
    <definedName name="XRefPaste89" hidden="1">#REF!</definedName>
    <definedName name="XRefPaste89Row" hidden="1">#REF!</definedName>
    <definedName name="XRefPaste8Row" hidden="1">#N/A</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Row"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#N/A</definedName>
    <definedName name="XRefPasteRangeCount" hidden="1">1</definedName>
    <definedName name="XS" hidden="1">{#N/A,#N/A,FALSE,"을지 (4)";#N/A,#N/A,FALSE,"을지 (5)";#N/A,#N/A,FALSE,"을지 (6)"}</definedName>
    <definedName name="Z_332CA821_6D7A_11D5_B762_00A0C90CFCF0_.wvu.PrintArea" hidden="1">#REF!</definedName>
    <definedName name="Z_B2172A22_A087_11D6_A4E5_008013D50C77_.wvu.PrintArea" hidden="1">#REF!</definedName>
    <definedName name="zcz1"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zczc" hidden="1">{"COOLER TARGET BY REP",#N/A,FALSE,"SALES TARGETS";"COOLER TARGET BY DEPOT",#N/A,FALSE,"SALES TARGETS"}</definedName>
    <definedName name="zczczxczxczc" hidden="1">{"COOLER TARGET BY REP",#N/A,FALSE,"SALES TARGETS";"COOLER TARGET BY DEPOT",#N/A,FALSE,"SALES TARGETS";"TEWKSCOOLERS",#N/A,FALSE,"TEWKESBURY";"TEWKSBOTTLES",#N/A,FALSE,"TEWKESBURY";"TEWKSLOADS",#N/A,FALSE,"TEWKESBURY";"HWCOOLERS",#N/A,FALSE,"HIGH WYCOMBE";"HWBOTTLES",#N/A,FALSE,"HIGH WYCOMBE";"HWLOADS",#N/A,FALSE,"HIGH WYCOMBE";"UKCOOLERS",#N/A,FALSE,"WATERCOOLERS UK";"UKBOTTLES",#N/A,FALSE,"WATERCOOLERS UK";"UKLOADS",#N/A,FALSE,"WATERCOOLERS UK"}</definedName>
    <definedName name="zczczxczxczxc" hidden="1">{"COOLER TARGET BY REP",#N/A,FALSE,"SALES TARGETS";"COOLER TARGET BY DEPOT",#N/A,FALSE,"SALES TARGETS";"SALARIES 1995",#N/A,FALSE,"SALARIES";"TEWKS TRUCKS",#N/A,FALSE,"TRUCKS";"WYCOMBE TRUCKS",#N/A,FALSE,"TRUCKS";"TEWKSCOOLERS",#N/A,FALSE,"TEWKESBURY";"TEWKSBOTTLES",#N/A,FALSE,"TEWKESBURY";"TEWKSCOGS",#N/A,FALSE,"TEWKESBURY";"TEWKSLOADS",#N/A,FALSE,"TEWKESBURY";"TEWKS COMM AND FREIGHT",#N/A,FALSE,"TEWKESBURY";"HWCOOLERS",#N/A,FALSE,"HIGH WYCOMBE";"HWBOTTLES",#N/A,FALSE,"HIGH WYCOMBE";"HWCOGS",#N/A,FALSE,"HIGH WYCOMBE";"HWLOADS",#N/A,FALSE,"HIGH WYCOMBE";"HW COMM AND FREIGHT",#N/A,FALSE,"HIGH WYCOMBE";"UKCOOLERS",#N/A,FALSE,"WATERCOOLERS UK";"UKBOTTLES",#N/A,FALSE,"WATERCOOLERS UK";"UKCOGS",#N/A,FALSE,"WATERCOOLERS UK";"UKLOADS",#N/A,FALSE,"WATERCOOLERS UK";"UK COMM AND FREIGHT",#N/A,FALSE,"WATERCOOLERS UK";"TEWKS PROFIT AND LOSS",#N/A,FALSE,"TEWKS PROFIT AND LOSS";"HW PROFIT AND LOSS",#N/A,FALSE,"HW PROFIT AND LOSS";"HO PROFIT AND LOSS",#N/A,FALSE,"HEAD OFFICE";"UK PROFIT AND LOSS",#N/A,FALSE,"UK PROFIT AND LOSS"}</definedName>
    <definedName name="zczxczxc" hidden="1">{"COOLER TARGET BY REP",#N/A,FALSE,"SALES TARGETS";"COOLER TARGET BY DEPOT",#N/A,FALSE,"SALES TARGETS"}</definedName>
    <definedName name="zczxczxczxc" hidden="1">{#N/A,#N/A,FALSE,"CNM BUDGET EVIAN";#N/A,#N/A,FALSE,"CNM BUDGET BA"}</definedName>
    <definedName name="ZX" hidden="1">{#N/A,#N/A,FALSE,"초도품";#N/A,#N/A,FALSE,"초도품 (2)";#N/A,#N/A,FALSE,"초도품 (3)";#N/A,#N/A,FALSE,"초도품 (4)";#N/A,#N/A,FALSE,"초도품 (5)";#N/A,#N/A,FALSE,"초도품 (6)"}</definedName>
    <definedName name="zzz" hidden="1">{#N/A,#N/A,FALSE,"BS";#N/A,#N/A,FALSE,"PL";#N/A,#N/A,FALSE,"처분";#N/A,#N/A,FALSE,"현금";#N/A,#N/A,FALSE,"매출";#N/A,#N/A,FALSE,"원가";#N/A,#N/A,FALSE,"경영"}</definedName>
    <definedName name="ппп" hidden="1">#N/A</definedName>
    <definedName name="ㄱㄱㄱ" hidden="1">{#N/A,#N/A,FALSE,"UNIT";#N/A,#N/A,FALSE,"UNIT";#N/A,#N/A,FALSE,"계정"}</definedName>
    <definedName name="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ㄱㄱㄱ" hidden="1">{#N/A,#N/A,FALSE,"UNIT";#N/A,#N/A,FALSE,"UNIT";#N/A,#N/A,FALSE,"계정"}</definedName>
    <definedName name="ㄱㄱㄱㄱㄱㄱㄱㄱ" hidden="1">{#N/A,#N/A,FALSE,"손익표지";#N/A,#N/A,FALSE,"손익계산";#N/A,#N/A,FALSE,"일반관리비";#N/A,#N/A,FALSE,"영업외수익";#N/A,#N/A,FALSE,"영업외비용";#N/A,#N/A,FALSE,"매출액";#N/A,#N/A,FALSE,"요약손익";#N/A,#N/A,FALSE,"요약대차";#N/A,#N/A,FALSE,"매출채권현황";#N/A,#N/A,FALSE,"매출채권명세"}</definedName>
    <definedName name="ㄱㄱㄻ" hidden="1">{#N/A,#N/A,FALSE,"손익표지";#N/A,#N/A,FALSE,"손익계산";#N/A,#N/A,FALSE,"일반관리비";#N/A,#N/A,FALSE,"영업외수익";#N/A,#N/A,FALSE,"영업외비용";#N/A,#N/A,FALSE,"매출액";#N/A,#N/A,FALSE,"요약손익";#N/A,#N/A,FALSE,"요약대차";#N/A,#N/A,FALSE,"매출채권현황";#N/A,#N/A,FALSE,"매출채권명세"}</definedName>
    <definedName name="ㄱㄱㅈㄷㅂ" hidden="1">{#N/A,#N/A,FALSE,"손익표지";#N/A,#N/A,FALSE,"손익계산";#N/A,#N/A,FALSE,"일반관리비";#N/A,#N/A,FALSE,"영업외수익";#N/A,#N/A,FALSE,"영업외비용";#N/A,#N/A,FALSE,"매출액";#N/A,#N/A,FALSE,"요약손익";#N/A,#N/A,FALSE,"요약대차";#N/A,#N/A,FALSE,"매출채권현황";#N/A,#N/A,FALSE,"매출채권명세"}</definedName>
    <definedName name="ㄱㄷㅅㄱㄷㅅ" hidden="1">{#N/A,#N/A,FALSE,"손익표지";#N/A,#N/A,FALSE,"손익계산";#N/A,#N/A,FALSE,"일반관리비";#N/A,#N/A,FALSE,"영업외수익";#N/A,#N/A,FALSE,"영업외비용";#N/A,#N/A,FALSE,"매출액";#N/A,#N/A,FALSE,"요약손익";#N/A,#N/A,FALSE,"요약대차";#N/A,#N/A,FALSE,"매출채권현황";#N/A,#N/A,FALSE,"매출채권명세"}</definedName>
    <definedName name="ㄱㄷㅈㄷㄱ" hidden="1">{#N/A,#N/A,FALSE,"손익표지";#N/A,#N/A,FALSE,"손익계산";#N/A,#N/A,FALSE,"일반관리비";#N/A,#N/A,FALSE,"영업외수익";#N/A,#N/A,FALSE,"영업외비용";#N/A,#N/A,FALSE,"매출액";#N/A,#N/A,FALSE,"요약손익";#N/A,#N/A,FALSE,"요약대차";#N/A,#N/A,FALSE,"매출채권현황";#N/A,#N/A,FALSE,"매출채권명세"}</definedName>
    <definedName name="ㄱㄷㅈㅅㅈㄷ" hidden="1">{#N/A,#N/A,FALSE,"손익표지";#N/A,#N/A,FALSE,"손익계산";#N/A,#N/A,FALSE,"일반관리비";#N/A,#N/A,FALSE,"영업외수익";#N/A,#N/A,FALSE,"영업외비용";#N/A,#N/A,FALSE,"매출액";#N/A,#N/A,FALSE,"요약손익";#N/A,#N/A,FALSE,"요약대차";#N/A,#N/A,FALSE,"매출채권현황";#N/A,#N/A,FALSE,"매출채권명세"}</definedName>
    <definedName name="ㄱㄺㄹㄷ" hidden="1">{#N/A,#N/A,FALSE,"손익표지";#N/A,#N/A,FALSE,"손익계산";#N/A,#N/A,FALSE,"일반관리비";#N/A,#N/A,FALSE,"영업외수익";#N/A,#N/A,FALSE,"영업외비용";#N/A,#N/A,FALSE,"매출액";#N/A,#N/A,FALSE,"요약손익";#N/A,#N/A,FALSE,"요약대차";#N/A,#N/A,FALSE,"매출채권현황";#N/A,#N/A,FALSE,"매출채권명세"}</definedName>
    <definedName name="ㄱㅇ" hidden="1">{#N/A,#N/A,FALSE,"단축1";#N/A,#N/A,FALSE,"단축2";#N/A,#N/A,FALSE,"단축3";#N/A,#N/A,FALSE,"장축";#N/A,#N/A,FALSE,"4WD"}</definedName>
    <definedName name="ㄱㅇㄴ" hidden="1">{#N/A,#N/A,FALSE,"손익표지";#N/A,#N/A,FALSE,"손익계산";#N/A,#N/A,FALSE,"일반관리비";#N/A,#N/A,FALSE,"영업외수익";#N/A,#N/A,FALSE,"영업외비용";#N/A,#N/A,FALSE,"매출액";#N/A,#N/A,FALSE,"요약손익";#N/A,#N/A,FALSE,"요약대차";#N/A,#N/A,FALSE,"매출채권현황";#N/A,#N/A,FALSE,"매출채권명세"}</definedName>
    <definedName name="ㄱ히망ㅎ" hidden="1">{#N/A,#N/A,FALSE,"1.CRITERIA";#N/A,#N/A,FALSE,"2.IS";#N/A,#N/A,FALSE,"3.BS";#N/A,#N/A,FALSE,"4.PER PL";#N/A,#N/A,FALSE,"5.INVESTMENT";#N/A,#N/A,FALSE,"6.공문";#N/A,#N/A,FALSE,"7.netinvest"}</definedName>
    <definedName name="가기긱" hidden="1">{"'미착금액'!$A$4:$G$14"}</definedName>
    <definedName name="가나" hidden="1">{#N/A,#N/A,FALSE,"손익표지";#N/A,#N/A,FALSE,"손익계산";#N/A,#N/A,FALSE,"일반관리비";#N/A,#N/A,FALSE,"영업외수익";#N/A,#N/A,FALSE,"영업외비용";#N/A,#N/A,FALSE,"매출액";#N/A,#N/A,FALSE,"요약손익";#N/A,#N/A,FALSE,"요약대차";#N/A,#N/A,FALSE,"매출채권현황";#N/A,#N/A,FALSE,"매출채권명세"}</definedName>
    <definedName name="가나라" hidden="1">{#N/A,#N/A,FALSE,"1.CRITERIA";#N/A,#N/A,FALSE,"2.IS";#N/A,#N/A,FALSE,"3.BS";#N/A,#N/A,FALSE,"4.PER PL";#N/A,#N/A,FALSE,"5.INVESTMENT";#N/A,#N/A,FALSE,"6.공문";#N/A,#N/A,FALSE,"7.netinvest"}</definedName>
    <definedName name="가다" hidden="1">{#N/A,#N/A,FALSE,"1.CRITERIA";#N/A,#N/A,FALSE,"2.IS";#N/A,#N/A,FALSE,"3.BS";#N/A,#N/A,FALSE,"4.PER PL";#N/A,#N/A,FALSE,"5.INVESTMENT";#N/A,#N/A,FALSE,"6.공문";#N/A,#N/A,FALSE,"7.netinvest"}</definedName>
    <definedName name="가라" hidden="1">{#N/A,#N/A,FALSE,"1.CRITERIA";#N/A,#N/A,FALSE,"2.IS";#N/A,#N/A,FALSE,"3.BS";#N/A,#N/A,FALSE,"4.PER PL";#N/A,#N/A,FALSE,"5.INVESTMENT";#N/A,#N/A,FALSE,"6.공문";#N/A,#N/A,FALSE,"7.netinvest"}</definedName>
    <definedName name="가맋"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가아" hidden="1">{#N/A,#N/A,FALSE,"1.CRITERIA";#N/A,#N/A,FALSE,"2.IS";#N/A,#N/A,FALSE,"3.BS";#N/A,#N/A,FALSE,"4.PER PL";#N/A,#N/A,FALSE,"5.INVESTMENT";#N/A,#N/A,FALSE,"6.공문";#N/A,#N/A,FALSE,"7.netinvest"}</definedName>
    <definedName name="가아나" hidden="1">{#N/A,#N/A,TRUE,"Y생산";#N/A,#N/A,TRUE,"Y판매";#N/A,#N/A,TRUE,"Y총물량";#N/A,#N/A,TRUE,"Y능력";#N/A,#N/A,TRUE,"YKD"}</definedName>
    <definedName name="가아노" hidden="1">{#N/A,#N/A,FALSE,"1.CRITERIA";#N/A,#N/A,FALSE,"2.IS";#N/A,#N/A,FALSE,"3.BS";#N/A,#N/A,FALSE,"4.PER PL";#N/A,#N/A,FALSE,"5.INVESTMENT";#N/A,#N/A,FALSE,"6.공문";#N/A,#N/A,FALSE,"7.netinvest"}</definedName>
    <definedName name="가아다" hidden="1">{#N/A,#N/A,FALSE,"1.CRITERIA";#N/A,#N/A,FALSE,"2.IS";#N/A,#N/A,FALSE,"3.BS";#N/A,#N/A,FALSE,"4.PER PL";#N/A,#N/A,FALSE,"5.INVESTMENT";#N/A,#N/A,FALSE,"6.공문";#N/A,#N/A,FALSE,"7.netinvest"}</definedName>
    <definedName name="가아차" hidden="1">{#N/A,#N/A,FALSE,"1.CRITERIA";#N/A,#N/A,FALSE,"2.IS";#N/A,#N/A,FALSE,"3.BS";#N/A,#N/A,FALSE,"4.PER PL";#N/A,#N/A,FALSE,"5.INVESTMENT";#N/A,#N/A,FALSE,"6.공문";#N/A,#N/A,FALSE,"7.netinvest"}</definedName>
    <definedName name="가아ㅓ라어" hidden="1">{#N/A,#N/A,FALSE,"초도품";#N/A,#N/A,FALSE,"초도품 (2)";#N/A,#N/A,FALSE,"초도품 (3)";#N/A,#N/A,FALSE,"초도품 (4)";#N/A,#N/A,FALSE,"초도품 (5)";#N/A,#N/A,FALSE,"초도품 (6)"}</definedName>
    <definedName name="가오" hidden="1">{#N/A,#N/A,FALSE,"1.CRITERIA";#N/A,#N/A,FALSE,"2.IS";#N/A,#N/A,FALSE,"3.BS";#N/A,#N/A,FALSE,"4.PER PL";#N/A,#N/A,FALSE,"5.INVESTMENT";#N/A,#N/A,FALSE,"6.공문";#N/A,#N/A,FALSE,"7.netinvest"}</definedName>
    <definedName name="가오나" hidden="1">{#N/A,#N/A,FALSE,"1.CRITERIA";#N/A,#N/A,FALSE,"2.IS";#N/A,#N/A,FALSE,"3.BS";#N/A,#N/A,FALSE,"4.PER PL";#N/A,#N/A,FALSE,"5.INVESTMENT";#N/A,#N/A,FALSE,"6.공문";#N/A,#N/A,FALSE,"7.netinvest"}</definedName>
    <definedName name="가오아" hidden="1">{#N/A,#N/A,FALSE,"1.CRITERIA";#N/A,#N/A,FALSE,"2.IS";#N/A,#N/A,FALSE,"3.BS";#N/A,#N/A,FALSE,"4.PER PL";#N/A,#N/A,FALSE,"5.INVESTMENT";#N/A,#N/A,FALSE,"6.공문";#N/A,#N/A,FALSE,"7.netinvest"}</definedName>
    <definedName name="가카" hidden="1">{#N/A,#N/A,FALSE,"1.CRITERIA";#N/A,#N/A,FALSE,"2.IS";#N/A,#N/A,FALSE,"3.BS";#N/A,#N/A,FALSE,"4.PER PL";#N/A,#N/A,FALSE,"5.INVESTMENT";#N/A,#N/A,FALSE,"6.공문";#N/A,#N/A,FALSE,"7.netinvest"}</definedName>
    <definedName name="가타" hidden="1">{#N/A,#N/A,FALSE,"1.CRITERIA";#N/A,#N/A,FALSE,"2.IS";#N/A,#N/A,FALSE,"3.BS";#N/A,#N/A,FALSE,"4.PER PL";#N/A,#N/A,FALSE,"5.INVESTMENT";#N/A,#N/A,FALSE,"6.공문";#N/A,#N/A,FALSE,"7.netinvest"}</definedName>
    <definedName name="각방안" hidden="1">{#N/A,#N/A,FALSE,"단축1";#N/A,#N/A,FALSE,"단축2";#N/A,#N/A,FALSE,"단축3";#N/A,#N/A,FALSE,"장축";#N/A,#N/A,FALSE,"4WD"}</definedName>
    <definedName name="간" hidden="1">{#N/A,#N/A,FALSE,"UNIT";#N/A,#N/A,FALSE,"UNIT";#N/A,#N/A,FALSE,"계정"}</definedName>
    <definedName name="갈" hidden="1">{#N/A,#N/A,FALSE,"1.CRITERIA";#N/A,#N/A,FALSE,"2.IS";#N/A,#N/A,FALSE,"3.BS";#N/A,#N/A,FALSE,"4.PER PL";#N/A,#N/A,FALSE,"5.INVESTMENT";#N/A,#N/A,FALSE,"6.공문";#N/A,#N/A,FALSE,"7.netinvest"}</definedName>
    <definedName name="감"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감가상각2월"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감가양식"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감사" hidden="1">{#N/A,#N/A,FALSE,"손익표지";#N/A,#N/A,FALSE,"손익계산";#N/A,#N/A,FALSE,"일반관리비";#N/A,#N/A,FALSE,"영업외수익";#N/A,#N/A,FALSE,"영업외비용";#N/A,#N/A,FALSE,"매출액";#N/A,#N/A,FALSE,"요약손익";#N/A,#N/A,FALSE,"요약대차";#N/A,#N/A,FALSE,"매출채권현황";#N/A,#N/A,FALSE,"매출채권명세"}</definedName>
    <definedName name="개발비"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개선"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갤로" hidden="1">{#N/A,#N/A,FALSE,"정공"}</definedName>
    <definedName name="거리도모" hidden="1">{#N/A,#N/A,FALSE,"BS";#N/A,#N/A,FALSE,"PL";#N/A,#N/A,FALSE,"처분";#N/A,#N/A,FALSE,"현금";#N/A,#N/A,FALSE,"매출";#N/A,#N/A,FALSE,"원가";#N/A,#N/A,FALSE,"경영"}</definedName>
    <definedName name="거이" hidden="1">{#N/A,#N/A,FALSE,"1.CRITERIA";#N/A,#N/A,FALSE,"2.IS";#N/A,#N/A,FALSE,"3.BS";#N/A,#N/A,FALSE,"4.PER PL";#N/A,#N/A,FALSE,"5.INVESTMENT";#N/A,#N/A,FALSE,"6.공문";#N/A,#N/A,FALSE,"7.netinvest"}</definedName>
    <definedName name="건가new" hidden="1">{#N/A,#N/A,FALSE,"BS";#N/A,#N/A,FALSE,"PL";#N/A,#N/A,FALSE,"처분";#N/A,#N/A,FALSE,"현금";#N/A,#N/A,FALSE,"매출";#N/A,#N/A,FALSE,"원가";#N/A,#N/A,FALSE,"경영"}</definedName>
    <definedName name="건설" hidden="1">{#N/A,#N/A,FALSE,"손익표지";#N/A,#N/A,FALSE,"손익계산";#N/A,#N/A,FALSE,"일반관리비";#N/A,#N/A,FALSE,"영업외수익";#N/A,#N/A,FALSE,"영업외비용";#N/A,#N/A,FALSE,"매출액";#N/A,#N/A,FALSE,"요약손익";#N/A,#N/A,FALSE,"요약대차";#N/A,#N/A,FALSE,"매출채권현황";#N/A,#N/A,FALSE,"매출채권명세"}</definedName>
    <definedName name="결산공고" hidden="1">{#N/A,#N/A,FALSE,"BS";#N/A,#N/A,FALSE,"PL";#N/A,#N/A,FALSE,"처분";#N/A,#N/A,FALSE,"현금";#N/A,#N/A,FALSE,"매출";#N/A,#N/A,FALSE,"원가";#N/A,#N/A,FALSE,"경영"}</definedName>
    <definedName name="결산성과"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결산수정분개"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경비실적" hidden="1">{#N/A,#N/A,FALSE,"정공"}</definedName>
    <definedName name="경상" hidden="1">{#N/A,#N/A,FALSE,"손익표지";#N/A,#N/A,FALSE,"손익계산";#N/A,#N/A,FALSE,"일반관리비";#N/A,#N/A,FALSE,"영업외수익";#N/A,#N/A,FALSE,"영업외비용";#N/A,#N/A,FALSE,"매출액";#N/A,#N/A,FALSE,"요약손익";#N/A,#N/A,FALSE,"요약대차";#N/A,#N/A,FALSE,"매출채권현황";#N/A,#N/A,FALSE,"매출채권명세"}</definedName>
    <definedName name="경양" hidden="1">{#N/A,#N/A,FALSE,"손익표지";#N/A,#N/A,FALSE,"손익계산";#N/A,#N/A,FALSE,"일반관리비";#N/A,#N/A,FALSE,"영업외수익";#N/A,#N/A,FALSE,"영업외비용";#N/A,#N/A,FALSE,"매출액";#N/A,#N/A,FALSE,"요약손익";#N/A,#N/A,FALSE,"요약대차";#N/A,#N/A,FALSE,"매출채권현황";#N/A,#N/A,FALSE,"매출채권명세"}</definedName>
    <definedName name="경영" hidden="1">{#N/A,#N/A,FALSE,"손익표지";#N/A,#N/A,FALSE,"손익계산";#N/A,#N/A,FALSE,"일반관리비";#N/A,#N/A,FALSE,"영업외수익";#N/A,#N/A,FALSE,"영업외비용";#N/A,#N/A,FALSE,"매출액";#N/A,#N/A,FALSE,"요약손익";#N/A,#N/A,FALSE,"요약대차";#N/A,#N/A,FALSE,"매출채권현황";#N/A,#N/A,FALSE,"매출채권명세"}</definedName>
    <definedName name="경영1" hidden="1">{#N/A,#N/A,FALSE,"손익표지";#N/A,#N/A,FALSE,"손익계산";#N/A,#N/A,FALSE,"일반관리비";#N/A,#N/A,FALSE,"영업외수익";#N/A,#N/A,FALSE,"영업외비용";#N/A,#N/A,FALSE,"매출액";#N/A,#N/A,FALSE,"요약손익";#N/A,#N/A,FALSE,"요약대차";#N/A,#N/A,FALSE,"매출채권현황";#N/A,#N/A,FALSE,"매출채권명세"}</definedName>
    <definedName name="경영123" hidden="1">{#N/A,#N/A,FALSE,"손익표지";#N/A,#N/A,FALSE,"손익계산";#N/A,#N/A,FALSE,"일반관리비";#N/A,#N/A,FALSE,"영업외수익";#N/A,#N/A,FALSE,"영업외비용";#N/A,#N/A,FALSE,"매출액";#N/A,#N/A,FALSE,"요약손익";#N/A,#N/A,FALSE,"요약대차";#N/A,#N/A,FALSE,"매출채권현황";#N/A,#N/A,FALSE,"매출채권명세"}</definedName>
    <definedName name="경영2" hidden="1">{#N/A,#N/A,FALSE,"손익표지";#N/A,#N/A,FALSE,"손익계산";#N/A,#N/A,FALSE,"일반관리비";#N/A,#N/A,FALSE,"영업외수익";#N/A,#N/A,FALSE,"영업외비용";#N/A,#N/A,FALSE,"매출액";#N/A,#N/A,FALSE,"요약손익";#N/A,#N/A,FALSE,"요약대차";#N/A,#N/A,FALSE,"매출채권현황";#N/A,#N/A,FALSE,"매출채권명세"}</definedName>
    <definedName name="경영3" hidden="1">{#N/A,#N/A,FALSE,"손익표지";#N/A,#N/A,FALSE,"손익계산";#N/A,#N/A,FALSE,"일반관리비";#N/A,#N/A,FALSE,"영업외수익";#N/A,#N/A,FALSE,"영업외비용";#N/A,#N/A,FALSE,"매출액";#N/A,#N/A,FALSE,"요약손익";#N/A,#N/A,FALSE,"요약대차";#N/A,#N/A,FALSE,"매출채권현황";#N/A,#N/A,FALSE,"매출채권명세"}</definedName>
    <definedName name="경영5" hidden="1">{#N/A,#N/A,FALSE,"손익표지";#N/A,#N/A,FALSE,"손익계산";#N/A,#N/A,FALSE,"일반관리비";#N/A,#N/A,FALSE,"영업외수익";#N/A,#N/A,FALSE,"영업외비용";#N/A,#N/A,FALSE,"매출액";#N/A,#N/A,FALSE,"요약손익";#N/A,#N/A,FALSE,"요약대차";#N/A,#N/A,FALSE,"매출채권현황";#N/A,#N/A,FALSE,"매출채권명세"}</definedName>
    <definedName name="경영지표2" hidden="1">#REF!</definedName>
    <definedName name="경제" hidden="1">{#N/A,#N/A,FALSE,"손익표지";#N/A,#N/A,FALSE,"손익계산";#N/A,#N/A,FALSE,"일반관리비";#N/A,#N/A,FALSE,"영업외수익";#N/A,#N/A,FALSE,"영업외비용";#N/A,#N/A,FALSE,"매출액";#N/A,#N/A,FALSE,"요약손익";#N/A,#N/A,FALSE,"요약대차";#N/A,#N/A,FALSE,"매출채권현황";#N/A,#N/A,FALSE,"매출채권명세"}</definedName>
    <definedName name="계량기재료비분석" hidden="1">{#N/A,#N/A,FALSE,"UNIT";#N/A,#N/A,FALSE,"UNIT";#N/A,#N/A,FALSE,"계정"}</definedName>
    <definedName name="계산" hidden="1">{#N/A,#N/A,FALSE,"1.CRITERIA";#N/A,#N/A,FALSE,"2.IS";#N/A,#N/A,FALSE,"3.BS";#N/A,#N/A,FALSE,"4.PER PL";#N/A,#N/A,FALSE,"5.INVESTMENT";#N/A,#N/A,FALSE,"6.공문";#N/A,#N/A,FALSE,"7.netinvest"}</definedName>
    <definedName name="계약" hidden="1">{#N/A,#N/A,FALSE,"계약직(여)"}</definedName>
    <definedName name="계좌" hidden="1">{#N/A,#N/A,TRUE,"T&amp;E";#N/A,#N/A,TRUE,"BUS. ENT. DET."}</definedName>
    <definedName name="계획1" hidden="1">{#N/A,#N/A,FALSE,"UNIT";#N/A,#N/A,FALSE,"UNIT";#N/A,#N/A,FALSE,"계정"}</definedName>
    <definedName name="계획2" hidden="1">{#N/A,#N/A,FALSE,"정공"}</definedName>
    <definedName name="고정비비교자세히" hidden="1">#REF!</definedName>
    <definedName name="공수투입" hidden="1">{#N/A,#N/A,FALSE,"정공"}</definedName>
    <definedName name="공헌이익기준손익계산서" hidden="1">{#N/A,#N/A,FALSE,"손익표지";#N/A,#N/A,FALSE,"손익계산";#N/A,#N/A,FALSE,"일반관리비";#N/A,#N/A,FALSE,"영업외수익";#N/A,#N/A,FALSE,"영업외비용";#N/A,#N/A,FALSE,"매출액";#N/A,#N/A,FALSE,"요약손익";#N/A,#N/A,FALSE,"요약대차";#N/A,#N/A,FALSE,"매출채권현황";#N/A,#N/A,FALSE,"매출채권명세"}</definedName>
    <definedName name="과세제외" hidden="1">{#N/A,#N/A,FALSE,"세무양식01";#N/A,#N/A,FALSE,"세무양식02";#N/A,#N/A,FALSE,"세무양식03"}</definedName>
    <definedName name="관실적"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관유리2"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광주공장" hidden="1">#REF!</definedName>
    <definedName name="교육" hidden="1">{#N/A,#N/A,FALSE,"손익표지";#N/A,#N/A,FALSE,"손익계산";#N/A,#N/A,FALSE,"일반관리비";#N/A,#N/A,FALSE,"영업외수익";#N/A,#N/A,FALSE,"영업외비용";#N/A,#N/A,FALSE,"매출액";#N/A,#N/A,FALSE,"요약손익";#N/A,#N/A,FALSE,"요약대차";#N/A,#N/A,FALSE,"매출채권현황";#N/A,#N/A,FALSE,"매출채권명세"}</definedName>
    <definedName name="교육세" hidden="1">{#N/A,#N/A,FALSE,"세무양식01";#N/A,#N/A,FALSE,"세무양식02";#N/A,#N/A,FALSE,"세무양식03"}</definedName>
    <definedName name="구" hidden="1">{#N/A,#N/A,FALSE,"BS";#N/A,#N/A,FALSE,"PL";#N/A,#N/A,FALSE,"처분";#N/A,#N/A,FALSE,"현금";#N/A,#N/A,FALSE,"매출";#N/A,#N/A,FALSE,"원가";#N/A,#N/A,FALSE,"경영"}</definedName>
    <definedName name="구매부문" hidden="1">{#N/A,#N/A,FALSE,"손익표지";#N/A,#N/A,FALSE,"손익계산";#N/A,#N/A,FALSE,"일반관리비";#N/A,#N/A,FALSE,"영업외수익";#N/A,#N/A,FALSE,"영업외비용";#N/A,#N/A,FALSE,"매출액";#N/A,#N/A,FALSE,"요약손익";#N/A,#N/A,FALSE,"요약대차";#N/A,#N/A,FALSE,"매출채권현황";#N/A,#N/A,FALSE,"매출채권명세"}</definedName>
    <definedName name="구미" hidden="1">{#N/A,#N/A,FALSE,"손익표지";#N/A,#N/A,FALSE,"손익계산";#N/A,#N/A,FALSE,"일반관리비";#N/A,#N/A,FALSE,"영업외수익";#N/A,#N/A,FALSE,"영업외비용";#N/A,#N/A,FALSE,"매출액";#N/A,#N/A,FALSE,"요약손익";#N/A,#N/A,FALSE,"요약대차";#N/A,#N/A,FALSE,"매출채권현황";#N/A,#N/A,FALSE,"매출채권명세"}</definedName>
    <definedName name="국공채미수이자" hidden="1">{#N/A,#N/A,FALSE,"Aging Summary";#N/A,#N/A,FALSE,"Ratio Analysis";#N/A,#N/A,FALSE,"Test 120 Day Accts";#N/A,#N/A,FALSE,"Tickmarks"}</definedName>
    <definedName name="국제" hidden="1">{#N/A,#N/A,FALSE,"손익표지";#N/A,#N/A,FALSE,"손익계산";#N/A,#N/A,FALSE,"일반관리비";#N/A,#N/A,FALSE,"영업외수익";#N/A,#N/A,FALSE,"영업외비용";#N/A,#N/A,FALSE,"매출액";#N/A,#N/A,FALSE,"요약손익";#N/A,#N/A,FALSE,"요약대차";#N/A,#N/A,FALSE,"매출채권현황";#N/A,#N/A,FALSE,"매출채권명세"}</definedName>
    <definedName name="국제거래"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국제선" hidden="1">{#N/A,#N/A,FALSE,"손익표지";#N/A,#N/A,FALSE,"손익계산";#N/A,#N/A,FALSE,"일반관리비";#N/A,#N/A,FALSE,"영업외수익";#N/A,#N/A,FALSE,"영업외비용";#N/A,#N/A,FALSE,"매출액";#N/A,#N/A,FALSE,"요약손익";#N/A,#N/A,FALSE,"요약대차";#N/A,#N/A,FALSE,"매출채권현황";#N/A,#N/A,FALSE,"매출채권명세"}</definedName>
    <definedName name="규" hidden="1">{#N/A,#N/A,FALSE,"손익표지";#N/A,#N/A,FALSE,"손익계산";#N/A,#N/A,FALSE,"일반관리비";#N/A,#N/A,FALSE,"영업외수익";#N/A,#N/A,FALSE,"영업외비용";#N/A,#N/A,FALSE,"매출액";#N/A,#N/A,FALSE,"요약손익";#N/A,#N/A,FALSE,"요약대차";#N/A,#N/A,FALSE,"매출채권현황";#N/A,#N/A,FALSE,"매출채권명세"}</definedName>
    <definedName name="규남이"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그래도모도소" hidden="1">{#N/A,#N/A,FALSE,"BS";#N/A,#N/A,FALSE,"PL";#N/A,#N/A,FALSE,"처분";#N/A,#N/A,FALSE,"현금";#N/A,#N/A,FALSE,"매출";#N/A,#N/A,FALSE,"원가";#N/A,#N/A,FALSE,"경영"}</definedName>
    <definedName name="그래도뭐" hidden="1">{#N/A,#N/A,FALSE,"BS";#N/A,#N/A,FALSE,"PL";#N/A,#N/A,FALSE,"처분";#N/A,#N/A,FALSE,"현금";#N/A,#N/A,FALSE,"매출";#N/A,#N/A,FALSE,"원가";#N/A,#N/A,FALSE,"경영"}</definedName>
    <definedName name="그래도요" hidden="1">{#N/A,#N/A,FALSE,"BS";#N/A,#N/A,FALSE,"PL";#N/A,#N/A,FALSE,"처분";#N/A,#N/A,FALSE,"현금";#N/A,#N/A,FALSE,"매출";#N/A,#N/A,FALSE,"원가";#N/A,#N/A,FALSE,"경영"}</definedName>
    <definedName name="그리도무지" hidden="1">{#N/A,#N/A,FALSE,"BS";#N/A,#N/A,FALSE,"PL";#N/A,#N/A,FALSE,"처분";#N/A,#N/A,FALSE,"현금";#N/A,#N/A,FALSE,"매출";#N/A,#N/A,FALSE,"원가";#N/A,#N/A,FALSE,"경영"}</definedName>
    <definedName name="근거2" hidden="1">{#N/A,#N/A,FALSE,"단축1";#N/A,#N/A,FALSE,"단축2";#N/A,#N/A,FALSE,"단축3";#N/A,#N/A,FALSE,"장축";#N/A,#N/A,FALSE,"4WD"}</definedName>
    <definedName name="금월" hidden="1">{#N/A,#N/A,TRUE,"Y생산";#N/A,#N/A,TRUE,"Y판매";#N/A,#N/A,TRUE,"Y총물량";#N/A,#N/A,TRUE,"Y능력";#N/A,#N/A,TRUE,"YKD"}</definedName>
    <definedName name="금형" hidden="1">{#N/A,#N/A,FALSE,"단축1";#N/A,#N/A,FALSE,"단축2";#N/A,#N/A,FALSE,"단축3";#N/A,#N/A,FALSE,"장축";#N/A,#N/A,FALSE,"4WD"}</definedName>
    <definedName name="금형편성표" hidden="1">{#N/A,#N/A,FALSE,"단축1";#N/A,#N/A,FALSE,"단축2";#N/A,#N/A,FALSE,"단축3";#N/A,#N/A,FALSE,"장축";#N/A,#N/A,FALSE,"4WD"}</definedName>
    <definedName name="급여">#REF!</definedName>
    <definedName name="급여인상안" hidden="1">{#N/A,#N/A,FALSE,"계약직(여)"}</definedName>
    <definedName name="기" hidden="1">{#N/A,#N/A,FALSE,"손익표지";#N/A,#N/A,FALSE,"손익계산";#N/A,#N/A,FALSE,"일반관리비";#N/A,#N/A,FALSE,"영업외수익";#N/A,#N/A,FALSE,"영업외비용";#N/A,#N/A,FALSE,"매출액";#N/A,#N/A,FALSE,"요약손익";#N/A,#N/A,FALSE,"요약대차";#N/A,#N/A,FALSE,"매출채권현황";#N/A,#N/A,FALSE,"매출채권명세"}</definedName>
    <definedName name="기기" hidden="1">{#N/A,#N/A,FALSE,"UNIT";#N/A,#N/A,FALSE,"UNIT";#N/A,#N/A,FALSE,"계정"}</definedName>
    <definedName name="기기투자리스트" hidden="1">{#N/A,#N/A,FALSE,"UNIT";#N/A,#N/A,FALSE,"UNIT";#N/A,#N/A,FALSE,"계정"}</definedName>
    <definedName name="기본급조정테이블">#REF!</definedName>
    <definedName name="기본급조정테이블필드명">#REF!</definedName>
    <definedName name="기성" hidden="1">{#N/A,#N/A,FALSE,"손익표지";#N/A,#N/A,FALSE,"손익계산";#N/A,#N/A,FALSE,"일반관리비";#N/A,#N/A,FALSE,"영업외수익";#N/A,#N/A,FALSE,"영업외비용";#N/A,#N/A,FALSE,"매출액";#N/A,#N/A,FALSE,"요약손익";#N/A,#N/A,FALSE,"요약대차";#N/A,#N/A,FALSE,"매출채권현황";#N/A,#N/A,FALSE,"매출채권명세"}</definedName>
    <definedName name="기성분" hidden="1">{#N/A,#N/A,FALSE,"손익표지";#N/A,#N/A,FALSE,"손익계산";#N/A,#N/A,FALSE,"일반관리비";#N/A,#N/A,FALSE,"영업외수익";#N/A,#N/A,FALSE,"영업외비용";#N/A,#N/A,FALSE,"매출액";#N/A,#N/A,FALSE,"요약손익";#N/A,#N/A,FALSE,"요약대차";#N/A,#N/A,FALSE,"매출채권현황";#N/A,#N/A,FALSE,"매출채권명세"}</definedName>
    <definedName name="기아" hidden="1">{#N/A,#N/A,FALSE,"1.CRITERIA";#N/A,#N/A,FALSE,"2.IS";#N/A,#N/A,FALSE,"3.BS";#N/A,#N/A,FALSE,"4.PER PL";#N/A,#N/A,FALSE,"5.INVESTMENT";#N/A,#N/A,FALSE,"6.공문";#N/A,#N/A,FALSE,"7.netinvest"}</definedName>
    <definedName name="기아모텍" hidden="1">{#N/A,#N/A,FALSE,"정공"}</definedName>
    <definedName name="기아전자" hidden="1">{#N/A,#N/A,FALSE,"정공"}</definedName>
    <definedName name="기아차" hidden="1">{#N/A,#N/A,FALSE,"1.CRITERIA";#N/A,#N/A,FALSE,"2.IS";#N/A,#N/A,FALSE,"3.BS";#N/A,#N/A,FALSE,"4.PER PL";#N/A,#N/A,FALSE,"5.INVESTMENT";#N/A,#N/A,FALSE,"6.공문";#N/A,#N/A,FALSE,"7.netinvest"}</definedName>
    <definedName name="기존" hidden="1">{#N/A,#N/A,FALSE,"UNIT";#N/A,#N/A,FALSE,"UNIT";#N/A,#N/A,FALSE,"계정"}</definedName>
    <definedName name="기준" hidden="1">{#N/A,#N/A,FALSE,"손익표지";#N/A,#N/A,FALSE,"손익계산";#N/A,#N/A,FALSE,"일반관리비";#N/A,#N/A,FALSE,"영업외수익";#N/A,#N/A,FALSE,"영업외비용";#N/A,#N/A,FALSE,"매출액";#N/A,#N/A,FALSE,"요약손익";#N/A,#N/A,FALSE,"요약대차";#N/A,#N/A,FALSE,"매출채권현황";#N/A,#N/A,FALSE,"매출채권명세"}</definedName>
    <definedName name="기타" hidden="1">{#N/A,#N/A,FALSE,"BS";#N/A,#N/A,FALSE,"PL";#N/A,#N/A,FALSE,"처분";#N/A,#N/A,FALSE,"현금";#N/A,#N/A,FALSE,"매출";#N/A,#N/A,FALSE,"원가";#N/A,#N/A,FALSE,"경영"}</definedName>
    <definedName name="기타수수료" hidden="1">{#N/A,#N/A,FALSE,"세무양식01";#N/A,#N/A,FALSE,"세무양식02";#N/A,#N/A,FALSE,"세무양식03"}</definedName>
    <definedName name="기획" hidden="1">{#N/A,#N/A,FALSE,"손익표지";#N/A,#N/A,FALSE,"손익계산";#N/A,#N/A,FALSE,"일반관리비";#N/A,#N/A,FALSE,"영업외수익";#N/A,#N/A,FALSE,"영업외비용";#N/A,#N/A,FALSE,"매출액";#N/A,#N/A,FALSE,"요약손익";#N/A,#N/A,FALSE,"요약대차";#N/A,#N/A,FALSE,"매출채권현황";#N/A,#N/A,FALSE,"매출채권명세"}</definedName>
    <definedName name="긴" hidden="1">{#N/A,#N/A,FALSE,"손익표지";#N/A,#N/A,FALSE,"손익계산";#N/A,#N/A,FALSE,"일반관리비";#N/A,#N/A,FALSE,"영업외수익";#N/A,#N/A,FALSE,"영업외비용";#N/A,#N/A,FALSE,"매출액";#N/A,#N/A,FALSE,"요약손익";#N/A,#N/A,FALSE,"요약대차";#N/A,#N/A,FALSE,"매출채권현황";#N/A,#N/A,FALSE,"매출채권명세"}</definedName>
    <definedName name="길이" hidden="1">{#N/A,#N/A,FALSE,"손익표지";#N/A,#N/A,FALSE,"손익계산";#N/A,#N/A,FALSE,"일반관리비";#N/A,#N/A,FALSE,"영업외수익";#N/A,#N/A,FALSE,"영업외비용";#N/A,#N/A,FALSE,"매출액";#N/A,#N/A,FALSE,"요약손익";#N/A,#N/A,FALSE,"요약대차";#N/A,#N/A,FALSE,"매출채권현황";#N/A,#N/A,FALSE,"매출채권명세"}</definedName>
    <definedName name="길인" hidden="1">{#N/A,#N/A,FALSE,"손익표지";#N/A,#N/A,FALSE,"손익계산";#N/A,#N/A,FALSE,"일반관리비";#N/A,#N/A,FALSE,"영업외수익";#N/A,#N/A,FALSE,"영업외비용";#N/A,#N/A,FALSE,"매출액";#N/A,#N/A,FALSE,"요약손익";#N/A,#N/A,FALSE,"요약대차";#N/A,#N/A,FALSE,"매출채권현황";#N/A,#N/A,FALSE,"매출채권명세"}</definedName>
    <definedName name="김" hidden="1">{#N/A,#N/A,FALSE,"손익표지";#N/A,#N/A,FALSE,"손익계산";#N/A,#N/A,FALSE,"일반관리비";#N/A,#N/A,FALSE,"영업외수익";#N/A,#N/A,FALSE,"영업외비용";#N/A,#N/A,FALSE,"매출액";#N/A,#N/A,FALSE,"요약손익";#N/A,#N/A,FALSE,"요약대차";#N/A,#N/A,FALSE,"매출채권현황";#N/A,#N/A,FALSE,"매출채권명세"}</definedName>
    <definedName name="김대업" hidden="1">{#N/A,#N/A,FALSE,"기술료 비교"}</definedName>
    <definedName name="김대영" hidden="1">{#N/A,#N/A,FALSE,"BS";#N/A,#N/A,FALSE,"PL";#N/A,#N/A,FALSE,"처분";#N/A,#N/A,FALSE,"현금";#N/A,#N/A,FALSE,"매출";#N/A,#N/A,FALSE,"원가";#N/A,#N/A,FALSE,"경영"}</definedName>
    <definedName name="김영철" hidden="1">{#N/A,#N/A,FALSE,"손익표지";#N/A,#N/A,FALSE,"손익계산";#N/A,#N/A,FALSE,"일반관리비";#N/A,#N/A,FALSE,"영업외수익";#N/A,#N/A,FALSE,"영업외비용";#N/A,#N/A,FALSE,"매출액";#N/A,#N/A,FALSE,"요약손익";#N/A,#N/A,FALSE,"요약대차";#N/A,#N/A,FALSE,"매출채권현황";#N/A,#N/A,FALSE,"매출채권명세"}</definedName>
    <definedName name="김종묵" hidden="1">{#N/A,#N/A,FALSE,"기술료 비교"}</definedName>
    <definedName name="ㄳㄷㄳㄷ" hidden="1">{#N/A,#N/A,FALSE,"손익표지";#N/A,#N/A,FALSE,"손익계산";#N/A,#N/A,FALSE,"일반관리비";#N/A,#N/A,FALSE,"영업외수익";#N/A,#N/A,FALSE,"영업외비용";#N/A,#N/A,FALSE,"매출액";#N/A,#N/A,FALSE,"요약손익";#N/A,#N/A,FALSE,"요약대차";#N/A,#N/A,FALSE,"매출채권현황";#N/A,#N/A,FALSE,"매출채권명세"}</definedName>
    <definedName name="ㄴ" hidden="1">{#N/A,#N/A,FALSE,"Chi tiÆt"}</definedName>
    <definedName name="ㄴ1" hidden="1">#REF!</definedName>
    <definedName name="ㄴㄴ"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ㄴㄴㄴ" hidden="1">{#N/A,#N/A,FALSE,"BS";#N/A,#N/A,FALSE,"PL";#N/A,#N/A,FALSE,"처분";#N/A,#N/A,FALSE,"현금";#N/A,#N/A,FALSE,"매출";#N/A,#N/A,FALSE,"원가";#N/A,#N/A,FALSE,"경영"}</definedName>
    <definedName name="ㄴㄴㄴㄴ" hidden="1">{#N/A,#N/A,FALSE,"UNIT";#N/A,#N/A,FALSE,"UNIT";#N/A,#N/A,FALSE,"계정"}</definedName>
    <definedName name="ㄴㄹㅇㅎㅇㄴ" hidden="1">{#N/A,#N/A,FALSE,"손익표지";#N/A,#N/A,FALSE,"손익계산";#N/A,#N/A,FALSE,"일반관리비";#N/A,#N/A,FALSE,"영업외수익";#N/A,#N/A,FALSE,"영업외비용";#N/A,#N/A,FALSE,"매출액";#N/A,#N/A,FALSE,"요약손익";#N/A,#N/A,FALSE,"요약대차";#N/A,#N/A,FALSE,"매출채권현황";#N/A,#N/A,FALSE,"매출채권명세"}</definedName>
    <definedName name="ㄴㅇ"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ㄴㅇㄴ" hidden="1">{#N/A,#N/A,FALSE,"단축1";#N/A,#N/A,FALSE,"단축2";#N/A,#N/A,FALSE,"단축3";#N/A,#N/A,FALSE,"장축";#N/A,#N/A,FALSE,"4WD"}</definedName>
    <definedName name="ㄴㅇㄴㅇ" hidden="1">{#N/A,#N/A,FALSE,"손익표지";#N/A,#N/A,FALSE,"손익계산";#N/A,#N/A,FALSE,"일반관리비";#N/A,#N/A,FALSE,"영업외수익";#N/A,#N/A,FALSE,"영업외비용";#N/A,#N/A,FALSE,"매출액";#N/A,#N/A,FALSE,"요약손익";#N/A,#N/A,FALSE,"요약대차";#N/A,#N/A,FALSE,"매출채권현황";#N/A,#N/A,FALSE,"매출채권명세"}</definedName>
    <definedName name="ㄴㅇㄹ" hidden="1">{#N/A,#N/A,FALSE,"UNIT";#N/A,#N/A,FALSE,"UNIT";#N/A,#N/A,FALSE,"계정"}</definedName>
    <definedName name="ㄴㅇㄹㄴㅇㄹ" hidden="1">{#N/A,#N/A,FALSE,"손익표지";#N/A,#N/A,FALSE,"손익계산";#N/A,#N/A,FALSE,"일반관리비";#N/A,#N/A,FALSE,"영업외수익";#N/A,#N/A,FALSE,"영업외비용";#N/A,#N/A,FALSE,"매출액";#N/A,#N/A,FALSE,"요약손익";#N/A,#N/A,FALSE,"요약대차";#N/A,#N/A,FALSE,"매출채권현황";#N/A,#N/A,FALSE,"매출채권명세"}</definedName>
    <definedName name="ㄴㅇ라" hidden="1">{#N/A,#N/A,FALSE,"계약직(여)"}</definedName>
    <definedName name="ㄴㅇㄺㅈㄹ" hidden="1">{#N/A,#N/A,FALSE,"손익표지";#N/A,#N/A,FALSE,"손익계산";#N/A,#N/A,FALSE,"일반관리비";#N/A,#N/A,FALSE,"영업외수익";#N/A,#N/A,FALSE,"영업외비용";#N/A,#N/A,FALSE,"매출액";#N/A,#N/A,FALSE,"요약손익";#N/A,#N/A,FALSE,"요약대차";#N/A,#N/A,FALSE,"매출채권현황";#N/A,#N/A,FALSE,"매출채권명세"}</definedName>
    <definedName name="ㄴㅇㄻㄴㅇㄻ" hidden="1">{#N/A,#N/A,FALSE,"손익표지";#N/A,#N/A,FALSE,"손익계산";#N/A,#N/A,FALSE,"일반관리비";#N/A,#N/A,FALSE,"영업외수익";#N/A,#N/A,FALSE,"영업외비용";#N/A,#N/A,FALSE,"매출액";#N/A,#N/A,FALSE,"요약손익";#N/A,#N/A,FALSE,"요약대차";#N/A,#N/A,FALSE,"매출채권현황";#N/A,#N/A,FALSE,"매출채권명세"}</definedName>
    <definedName name="나" hidden="1">{#N/A,#N/A,FALSE,"BS";#N/A,#N/A,FALSE,"PL";#N/A,#N/A,FALSE,"처분";#N/A,#N/A,FALSE,"현금";#N/A,#N/A,FALSE,"매출";#N/A,#N/A,FALSE,"원가";#N/A,#N/A,FALSE,"경영"}</definedName>
    <definedName name="나나나" hidden="1">{"'미착금액'!$A$4:$G$14"}</definedName>
    <definedName name="나다라" hidden="1">{#N/A,#N/A,FALSE,"1.CRITERIA";#N/A,#N/A,FALSE,"2.IS";#N/A,#N/A,FALSE,"3.BS";#N/A,#N/A,FALSE,"4.PER PL";#N/A,#N/A,FALSE,"5.INVESTMENT";#N/A,#N/A,FALSE,"6.공문";#N/A,#N/A,FALSE,"7.netinvest"}</definedName>
    <definedName name="나라" hidden="1">{#N/A,#N/A,FALSE,"1.CRITERIA";#N/A,#N/A,FALSE,"2.IS";#N/A,#N/A,FALSE,"3.BS";#N/A,#N/A,FALSE,"4.PER PL";#N/A,#N/A,FALSE,"5.INVESTMENT";#N/A,#N/A,FALSE,"6.공문";#N/A,#N/A,FALSE,"7.netinvest"}</definedName>
    <definedName name="나ㅏㅇ" hidden="1">#REF!</definedName>
    <definedName name="내" hidden="1">{#N/A,#N/A,FALSE,"1.CRITERIA";#N/A,#N/A,FALSE,"2.IS";#N/A,#N/A,FALSE,"3.BS";#N/A,#N/A,FALSE,"4.PER PL";#N/A,#N/A,FALSE,"5.INVESTMENT";#N/A,#N/A,FALSE,"6.공문";#N/A,#N/A,FALSE,"7.netinvest"}</definedName>
    <definedName name="너" hidden="1">{#N/A,#N/A,FALSE,"손익표지";#N/A,#N/A,FALSE,"손익계산";#N/A,#N/A,FALSE,"일반관리비";#N/A,#N/A,FALSE,"영업외수익";#N/A,#N/A,FALSE,"영업외비용";#N/A,#N/A,FALSE,"매출액";#N/A,#N/A,FALSE,"요약손익";#N/A,#N/A,FALSE,"요약대차";#N/A,#N/A,FALSE,"매출채권현황";#N/A,#N/A,FALSE,"매출채권명세"}</definedName>
    <definedName name="녀" hidden="1">{#N/A,#N/A,FALSE,"1.CRITERIA";#N/A,#N/A,FALSE,"2.IS";#N/A,#N/A,FALSE,"3.BS";#N/A,#N/A,FALSE,"4.PER PL";#N/A,#N/A,FALSE,"5.INVESTMENT";#N/A,#N/A,FALSE,"6.공문";#N/A,#N/A,FALSE,"7.netinvest"}</definedName>
    <definedName name="노" hidden="1">{#N/A,#N/A,FALSE,"1.CRITERIA";#N/A,#N/A,FALSE,"2.IS";#N/A,#N/A,FALSE,"3.BS";#N/A,#N/A,FALSE,"4.PER PL";#N/A,#N/A,FALSE,"5.INVESTMENT";#N/A,#N/A,FALSE,"6.공문";#N/A,#N/A,FALSE,"7.netinvest"}</definedName>
    <definedName name="뇌" hidden="1">#REF!</definedName>
    <definedName name="뉴셀" hidden="1">{#N/A,#N/A,FALSE,"손익표지";#N/A,#N/A,FALSE,"손익계산";#N/A,#N/A,FALSE,"일반관리비";#N/A,#N/A,FALSE,"영업외수익";#N/A,#N/A,FALSE,"영업외비용";#N/A,#N/A,FALSE,"매출액";#N/A,#N/A,FALSE,"요약손익";#N/A,#N/A,FALSE,"요약대차";#N/A,#N/A,FALSE,"매출채권현황";#N/A,#N/A,FALSE,"매출채권명세"}</definedName>
    <definedName name="는" hidden="1">{#N/A,#N/A,FALSE,"손익표지";#N/A,#N/A,FALSE,"손익계산";#N/A,#N/A,FALSE,"일반관리비";#N/A,#N/A,FALSE,"영업외수익";#N/A,#N/A,FALSE,"영업외비용";#N/A,#N/A,FALSE,"매출액";#N/A,#N/A,FALSE,"요약손익";#N/A,#N/A,FALSE,"요약대차";#N/A,#N/A,FALSE,"매출채권현황";#N/A,#N/A,FALSE,"매출채권명세"}</definedName>
    <definedName name="니" hidden="1">{#N/A,#N/A,FALSE,"BS";#N/A,#N/A,FALSE,"PL";#N/A,#N/A,FALSE,"처분";#N/A,#N/A,FALSE,"현금";#N/A,#N/A,FALSE,"매출";#N/A,#N/A,FALSE,"원가";#N/A,#N/A,FALSE,"경영"}</definedName>
    <definedName name="ㄷㄱㄷㅈ" hidden="1">{#N/A,#N/A,FALSE,"손익표지";#N/A,#N/A,FALSE,"손익계산";#N/A,#N/A,FALSE,"일반관리비";#N/A,#N/A,FALSE,"영업외수익";#N/A,#N/A,FALSE,"영업외비용";#N/A,#N/A,FALSE,"매출액";#N/A,#N/A,FALSE,"요약손익";#N/A,#N/A,FALSE,"요약대차";#N/A,#N/A,FALSE,"매출채권현황";#N/A,#N/A,FALSE,"매출채권명세"}</definedName>
    <definedName name="ㄷㄱㅈㄱㅈ" hidden="1">{#N/A,#N/A,FALSE,"손익표지";#N/A,#N/A,FALSE,"손익계산";#N/A,#N/A,FALSE,"일반관리비";#N/A,#N/A,FALSE,"영업외수익";#N/A,#N/A,FALSE,"영업외비용";#N/A,#N/A,FALSE,"매출액";#N/A,#N/A,FALSE,"요약손익";#N/A,#N/A,FALSE,"요약대차";#N/A,#N/A,FALSE,"매출채권현황";#N/A,#N/A,FALSE,"매출채권명세"}</definedName>
    <definedName name="ㄷㄳ" hidden="1">{#N/A,#N/A,FALSE,"단축1";#N/A,#N/A,FALSE,"단축2";#N/A,#N/A,FALSE,"단축3";#N/A,#N/A,FALSE,"장축";#N/A,#N/A,FALSE,"4WD"}</definedName>
    <definedName name="ㄷㄳㄱㄷㅅㄱㄷ" hidden="1">{#N/A,#N/A,FALSE,"손익표지";#N/A,#N/A,FALSE,"손익계산";#N/A,#N/A,FALSE,"일반관리비";#N/A,#N/A,FALSE,"영업외수익";#N/A,#N/A,FALSE,"영업외비용";#N/A,#N/A,FALSE,"매출액";#N/A,#N/A,FALSE,"요약손익";#N/A,#N/A,FALSE,"요약대차";#N/A,#N/A,FALSE,"매출채권현황";#N/A,#N/A,FALSE,"매출채권명세"}</definedName>
    <definedName name="ㄷㄷ"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ㄷㅇ" hidden="1">{#N/A,#N/A,TRUE,"Y생산";#N/A,#N/A,TRUE,"Y판매";#N/A,#N/A,TRUE,"Y총물량";#N/A,#N/A,TRUE,"Y능력";#N/A,#N/A,TRUE,"YKD"}</definedName>
    <definedName name="ㄷㅈ" hidden="1">#REF!</definedName>
    <definedName name="ㄷㅈㄱㄷㄱㄷㄱ" hidden="1">{#N/A,#N/A,FALSE,"손익표지";#N/A,#N/A,FALSE,"손익계산";#N/A,#N/A,FALSE,"일반관리비";#N/A,#N/A,FALSE,"영업외수익";#N/A,#N/A,FALSE,"영업외비용";#N/A,#N/A,FALSE,"매출액";#N/A,#N/A,FALSE,"요약손익";#N/A,#N/A,FALSE,"요약대차";#N/A,#N/A,FALSE,"매출채권현황";#N/A,#N/A,FALSE,"매출채권명세"}</definedName>
    <definedName name="ㄷㅈㄱㅈ" hidden="1">{#N/A,#N/A,FALSE,"손익표지";#N/A,#N/A,FALSE,"손익계산";#N/A,#N/A,FALSE,"일반관리비";#N/A,#N/A,FALSE,"영업외수익";#N/A,#N/A,FALSE,"영업외비용";#N/A,#N/A,FALSE,"매출액";#N/A,#N/A,FALSE,"요약손익";#N/A,#N/A,FALSE,"요약대차";#N/A,#N/A,FALSE,"매출채권현황";#N/A,#N/A,FALSE,"매출채권명세"}</definedName>
    <definedName name="ㄷㅈㄱㅈㄱ" hidden="1">{#N/A,#N/A,FALSE,"손익표지";#N/A,#N/A,FALSE,"손익계산";#N/A,#N/A,FALSE,"일반관리비";#N/A,#N/A,FALSE,"영업외수익";#N/A,#N/A,FALSE,"영업외비용";#N/A,#N/A,FALSE,"매출액";#N/A,#N/A,FALSE,"요약손익";#N/A,#N/A,FALSE,"요약대차";#N/A,#N/A,FALSE,"매출채권현황";#N/A,#N/A,FALSE,"매출채권명세"}</definedName>
    <definedName name="다가아노는" hidden="1">{#N/A,#N/A,FALSE,"BS";#N/A,#N/A,FALSE,"PL";#N/A,#N/A,FALSE,"처분";#N/A,#N/A,FALSE,"현금";#N/A,#N/A,FALSE,"매출";#N/A,#N/A,FALSE,"원가";#N/A,#N/A,FALSE,"경영"}</definedName>
    <definedName name="다다익선" hidden="1">{#N/A,#N/A,FALSE,"정공"}</definedName>
    <definedName name="다달이" hidden="1">{#N/A,#N/A,FALSE,"정공"}</definedName>
    <definedName name="다라" hidden="1">{#N/A,#N/A,FALSE,"손익표지";#N/A,#N/A,FALSE,"손익계산";#N/A,#N/A,FALSE,"일반관리비";#N/A,#N/A,FALSE,"영업외수익";#N/A,#N/A,FALSE,"영업외비용";#N/A,#N/A,FALSE,"매출액";#N/A,#N/A,FALSE,"요약손익";#N/A,#N/A,FALSE,"요약대차";#N/A,#N/A,FALSE,"매출채권현황";#N/A,#N/A,FALSE,"매출채권명세"}</definedName>
    <definedName name="다라니경" hidden="1">{#N/A,#N/A,FALSE,"정공"}</definedName>
    <definedName name="다라니경을피우자" hidden="1">{#N/A,#N/A,FALSE,"정공"}</definedName>
    <definedName name="다른" hidden="1">{#N/A,#N/A,FALSE,"BS";#N/A,#N/A,FALSE,"PL";#N/A,#N/A,FALSE,"처분";#N/A,#N/A,FALSE,"현금";#N/A,#N/A,FALSE,"매출";#N/A,#N/A,FALSE,"원가";#N/A,#N/A,FALSE,"경영"}</definedName>
    <definedName name="다바" hidden="1">{#N/A,#N/A,FALSE,"1.CRITERIA";#N/A,#N/A,FALSE,"2.IS";#N/A,#N/A,FALSE,"3.BS";#N/A,#N/A,FALSE,"4.PER PL";#N/A,#N/A,FALSE,"5.INVESTMENT";#N/A,#N/A,FALSE,"6.공문";#N/A,#N/A,FALSE,"7.netinvest"}</definedName>
    <definedName name="단가기준" hidden="1">{#N/A,#N/A,TRUE,"Y생산";#N/A,#N/A,TRUE,"Y판매";#N/A,#N/A,TRUE,"Y총물량";#N/A,#N/A,TRUE,"Y능력";#N/A,#N/A,TRUE,"YKD"}</definedName>
    <definedName name="단기대여금" hidden="1">{#N/A,#N/A,FALSE,"BS";#N/A,#N/A,FALSE,"PL";#N/A,#N/A,FALSE,"처분";#N/A,#N/A,FALSE,"현금";#N/A,#N/A,FALSE,"매출";#N/A,#N/A,FALSE,"원가";#N/A,#N/A,FALSE,"경영"}</definedName>
    <definedName name="단기차입금1" hidden="1">#REF!</definedName>
    <definedName name="단말기" hidden="1">{#N/A,#N/A,FALSE,"정공"}</definedName>
    <definedName name="단말기번호" hidden="1">{#N/A,#N/A,FALSE,"정공"}</definedName>
    <definedName name="단알기" hidden="1">{#N/A,#N/A,FALSE,"정공"}</definedName>
    <definedName name="단조편성표" hidden="1">{#N/A,#N/A,FALSE,"단축1";#N/A,#N/A,FALSE,"단축2";#N/A,#N/A,FALSE,"단축3";#N/A,#N/A,FALSE,"장축";#N/A,#N/A,FALSE,"4WD"}</definedName>
    <definedName name="달" hidden="1">{#N/A,#N/A,FALSE,"손익표지";#N/A,#N/A,FALSE,"손익계산";#N/A,#N/A,FALSE,"일반관리비";#N/A,#N/A,FALSE,"영업외수익";#N/A,#N/A,FALSE,"영업외비용";#N/A,#N/A,FALSE,"매출액";#N/A,#N/A,FALSE,"요약손익";#N/A,#N/A,FALSE,"요약대차";#N/A,#N/A,FALSE,"매출채권현황";#N/A,#N/A,FALSE,"매출채권명세"}</definedName>
    <definedName name="대련" hidden="1">{#N/A,#N/A,FALSE,"UNIT";#N/A,#N/A,FALSE,"UNIT";#N/A,#N/A,FALSE,"계정"}</definedName>
    <definedName name="대리님" hidden="1">{#N/A,#N/A,FALSE,"정공"}</definedName>
    <definedName name="대만재조정" hidden="1">#REF!</definedName>
    <definedName name="대방총괄" hidden="1">{#N/A,#N/A,FALSE,"단축1";#N/A,#N/A,FALSE,"단축2";#N/A,#N/A,FALSE,"단축3";#N/A,#N/A,FALSE,"장축";#N/A,#N/A,FALSE,"4WD"}</definedName>
    <definedName name="대상시트" hidden="1">{#N/A,#N/A,FALSE,"정공"}</definedName>
    <definedName name="대손"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대손충당"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대손충당금"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대일" hidden="1">{#N/A,#N/A,FALSE,"손익표지";#N/A,#N/A,FALSE,"손익계산";#N/A,#N/A,FALSE,"일반관리비";#N/A,#N/A,FALSE,"영업외수익";#N/A,#N/A,FALSE,"영업외비용";#N/A,#N/A,FALSE,"매출액";#N/A,#N/A,FALSE,"요약손익";#N/A,#N/A,FALSE,"요약대차";#N/A,#N/A,FALSE,"매출채권현황";#N/A,#N/A,FALSE,"매출채권명세"}</definedName>
    <definedName name="대일1" hidden="1">{#N/A,#N/A,FALSE,"손익표지";#N/A,#N/A,FALSE,"손익계산";#N/A,#N/A,FALSE,"일반관리비";#N/A,#N/A,FALSE,"영업외수익";#N/A,#N/A,FALSE,"영업외비용";#N/A,#N/A,FALSE,"매출액";#N/A,#N/A,FALSE,"요약손익";#N/A,#N/A,FALSE,"요약대차";#N/A,#N/A,FALSE,"매출채권현황";#N/A,#N/A,FALSE,"매출채권명세"}</definedName>
    <definedName name="대조" hidden="1">{#N/A,#N/A,FALSE,"손익표지";#N/A,#N/A,FALSE,"손익계산";#N/A,#N/A,FALSE,"일반관리비";#N/A,#N/A,FALSE,"영업외수익";#N/A,#N/A,FALSE,"영업외비용";#N/A,#N/A,FALSE,"매출액";#N/A,#N/A,FALSE,"요약손익";#N/A,#N/A,FALSE,"요약대차";#N/A,#N/A,FALSE,"매출채권현황";#N/A,#N/A,FALSE,"매출채권명세"}</definedName>
    <definedName name="대차1" hidden="1">{#N/A,#N/A,FALSE,"손익표지";#N/A,#N/A,FALSE,"손익계산";#N/A,#N/A,FALSE,"일반관리비";#N/A,#N/A,FALSE,"영업외수익";#N/A,#N/A,FALSE,"영업외비용";#N/A,#N/A,FALSE,"매출액";#N/A,#N/A,FALSE,"요약손익";#N/A,#N/A,FALSE,"요약대차";#N/A,#N/A,FALSE,"매출채권현황";#N/A,#N/A,FALSE,"매출채권명세"}</definedName>
    <definedName name="대차대조" hidden="1">{#N/A,#N/A,FALSE,"손익표지";#N/A,#N/A,FALSE,"손익계산";#N/A,#N/A,FALSE,"일반관리비";#N/A,#N/A,FALSE,"영업외수익";#N/A,#N/A,FALSE,"영업외비용";#N/A,#N/A,FALSE,"매출액";#N/A,#N/A,FALSE,"요약손익";#N/A,#N/A,FALSE,"요약대차";#N/A,#N/A,FALSE,"매출채권현황";#N/A,#N/A,FALSE,"매출채권명세"}</definedName>
    <definedName name="도" hidden="1">{#N/A,#N/A,FALSE,"손익표지";#N/A,#N/A,FALSE,"손익계산";#N/A,#N/A,FALSE,"일반관리비";#N/A,#N/A,FALSE,"영업외수익";#N/A,#N/A,FALSE,"영업외비용";#N/A,#N/A,FALSE,"매출액";#N/A,#N/A,FALSE,"요약손익";#N/A,#N/A,FALSE,"요약대차";#N/A,#N/A,FALSE,"매출채권현황";#N/A,#N/A,FALSE,"매출채권명세"}</definedName>
    <definedName name="도모" hidden="1">{#N/A,#N/A,FALSE,"BS";#N/A,#N/A,FALSE,"PL";#N/A,#N/A,FALSE,"처분";#N/A,#N/A,FALSE,"현금";#N/A,#N/A,FALSE,"매출";#N/A,#N/A,FALSE,"원가";#N/A,#N/A,FALSE,"경영"}</definedName>
    <definedName name="도별" hidden="1">#REF!</definedName>
    <definedName name="도조" hidden="1">{#N/A,#N/A,FALSE,"BS";#N/A,#N/A,FALSE,"PL";#N/A,#N/A,FALSE,"처분";#N/A,#N/A,FALSE,"현금";#N/A,#N/A,FALSE,"매출";#N/A,#N/A,FALSE,"원가";#N/A,#N/A,FALSE,"경영"}</definedName>
    <definedName name="도준석"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돈다123" hidden="1">{#N/A,#N/A,FALSE,"손익표지";#N/A,#N/A,FALSE,"손익계산";#N/A,#N/A,FALSE,"일반관리비";#N/A,#N/A,FALSE,"영업외수익";#N/A,#N/A,FALSE,"영업외비용";#N/A,#N/A,FALSE,"매출액";#N/A,#N/A,FALSE,"요약손익";#N/A,#N/A,FALSE,"요약대차";#N/A,#N/A,FALSE,"매출채권현황";#N/A,#N/A,FALSE,"매출채권명세"}</definedName>
    <definedName name="동" hidden="1">{#N/A,#N/A,FALSE,"손익표지";#N/A,#N/A,FALSE,"손익계산";#N/A,#N/A,FALSE,"일반관리비";#N/A,#N/A,FALSE,"영업외수익";#N/A,#N/A,FALSE,"영업외비용";#N/A,#N/A,FALSE,"매출액";#N/A,#N/A,FALSE,"요약손익";#N/A,#N/A,FALSE,"요약대차";#N/A,#N/A,FALSE,"매출채권현황";#N/A,#N/A,FALSE,"매출채권명세"}</definedName>
    <definedName name="동방" hidden="1">{#N/A,#N/A,FALSE,"BS";#N/A,#N/A,FALSE,"PL";#N/A,#N/A,FALSE,"처분";#N/A,#N/A,FALSE,"현금";#N/A,#N/A,FALSE,"매출";#N/A,#N/A,FALSE,"원가";#N/A,#N/A,FALSE,"경영"}</definedName>
    <definedName name="동방1" hidden="1">{#N/A,#N/A,FALSE,"BS";#N/A,#N/A,FALSE,"PL";#N/A,#N/A,FALSE,"A";#N/A,#N/A,FALSE,"B";#N/A,#N/A,FALSE,"B1";#N/A,#N/A,FALSE,"C";#N/A,#N/A,FALSE,"C1";#N/A,#N/A,FALSE,"C2";#N/A,#N/A,FALSE,"D";#N/A,#N/A,FALSE,"E";#N/A,#N/A,FALSE,"F";#N/A,#N/A,FALSE,"AA";#N/A,#N/A,FALSE,"BB";#N/A,#N/A,FALSE,"CC";#N/A,#N/A,FALSE,"DD";#N/A,#N/A,FALSE,"EE";#N/A,#N/A,FALSE,"FF";#N/A,#N/A,FALSE,"PL10";#N/A,#N/A,FALSE,"PL20";#N/A,#N/A,FALSE,"PL30"}</definedName>
    <definedName name="돠" hidden="1">{#N/A,#N/A,FALSE,"1.CRITERIA";#N/A,#N/A,FALSE,"2.IS";#N/A,#N/A,FALSE,"3.BS";#N/A,#N/A,FALSE,"4.PER PL";#N/A,#N/A,FALSE,"5.INVESTMENT";#N/A,#N/A,FALSE,"6.공문";#N/A,#N/A,FALSE,"7.netinvest"}</definedName>
    <definedName name="됴" hidden="1">{#N/A,#N/A,FALSE,"BS";#N/A,#N/A,FALSE,"PL";#N/A,#N/A,FALSE,"처분";#N/A,#N/A,FALSE,"현금";#N/A,#N/A,FALSE,"매출";#N/A,#N/A,FALSE,"원가";#N/A,#N/A,FALSE,"경영"}</definedName>
    <definedName name="두" hidden="1">{#N/A,#N/A,FALSE,"BS";#N/A,#N/A,FALSE,"PL";#N/A,#N/A,FALSE,"처분";#N/A,#N/A,FALSE,"현금";#N/A,#N/A,FALSE,"매출";#N/A,#N/A,FALSE,"원가";#N/A,#N/A,FALSE,"경영"}</definedName>
    <definedName name="두려" hidden="1">{#N/A,#N/A,FALSE,"BS";#N/A,#N/A,FALSE,"PL";#N/A,#N/A,FALSE,"처분";#N/A,#N/A,FALSE,"현금";#N/A,#N/A,FALSE,"매출";#N/A,#N/A,FALSE,"원가";#N/A,#N/A,FALSE,"경영"}</definedName>
    <definedName name="두번째" hidden="1">{#N/A,#N/A,FALSE,"정공"}</definedName>
    <definedName name="디" hidden="1">{#N/A,#N/A,FALSE,"1.CRITERIA";#N/A,#N/A,FALSE,"2.IS";#N/A,#N/A,FALSE,"3.BS";#N/A,#N/A,FALSE,"4.PER PL";#N/A,#N/A,FALSE,"5.INVESTMENT";#N/A,#N/A,FALSE,"6.공문";#N/A,#N/A,FALSE,"7.netinvest"}</definedName>
    <definedName name="ㄹㄷㅈ" hidden="1">#REF!</definedName>
    <definedName name="ㄹㄷㅈㄹㄹㄹ" hidden="1">#N/A</definedName>
    <definedName name="ㄹㄹ"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ㄹㄹㄹㄷㄷ"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ㄹㄹㄹㄹㄹㄹ" hidden="1">{#N/A,#N/A,FALSE,"손익표지";#N/A,#N/A,FALSE,"손익계산";#N/A,#N/A,FALSE,"일반관리비";#N/A,#N/A,FALSE,"영업외수익";#N/A,#N/A,FALSE,"영업외비용";#N/A,#N/A,FALSE,"매출액";#N/A,#N/A,FALSE,"요약손익";#N/A,#N/A,FALSE,"요약대차";#N/A,#N/A,FALSE,"매출채권현황";#N/A,#N/A,FALSE,"매출채권명세"}</definedName>
    <definedName name="ㄹㄻㅇㄴ" hidden="1">{#N/A,#N/A,FALSE,"손익표지";#N/A,#N/A,FALSE,"손익계산";#N/A,#N/A,FALSE,"일반관리비";#N/A,#N/A,FALSE,"영업외수익";#N/A,#N/A,FALSE,"영업외비용";#N/A,#N/A,FALSE,"매출액";#N/A,#N/A,FALSE,"요약손익";#N/A,#N/A,FALSE,"요약대차";#N/A,#N/A,FALSE,"매출채권현황";#N/A,#N/A,FALSE,"매출채권명세"}</definedName>
    <definedName name="ㄹㅇㄴㄹ" hidden="1">{#N/A,#N/A,FALSE,"손익표지";#N/A,#N/A,FALSE,"손익계산";#N/A,#N/A,FALSE,"일반관리비";#N/A,#N/A,FALSE,"영업외수익";#N/A,#N/A,FALSE,"영업외비용";#N/A,#N/A,FALSE,"매출액";#N/A,#N/A,FALSE,"요약손익";#N/A,#N/A,FALSE,"요약대차";#N/A,#N/A,FALSE,"매출채권현황";#N/A,#N/A,FALSE,"매출채권명세"}</definedName>
    <definedName name="ㄹㅇㄴㄹㅇㄴ" hidden="1">{#N/A,#N/A,FALSE,"손익표지";#N/A,#N/A,FALSE,"손익계산";#N/A,#N/A,FALSE,"일반관리비";#N/A,#N/A,FALSE,"영업외수익";#N/A,#N/A,FALSE,"영업외비용";#N/A,#N/A,FALSE,"매출액";#N/A,#N/A,FALSE,"요약손익";#N/A,#N/A,FALSE,"요약대차";#N/A,#N/A,FALSE,"매출채권현황";#N/A,#N/A,FALSE,"매출채권명세"}</definedName>
    <definedName name="ㄹㅇㄴㄹㅇㄹㅇㄹ" hidden="1">{#N/A,#N/A,FALSE,"손익표지";#N/A,#N/A,FALSE,"손익계산";#N/A,#N/A,FALSE,"일반관리비";#N/A,#N/A,FALSE,"영업외수익";#N/A,#N/A,FALSE,"영업외비용";#N/A,#N/A,FALSE,"매출액";#N/A,#N/A,FALSE,"요약손익";#N/A,#N/A,FALSE,"요약대차";#N/A,#N/A,FALSE,"매출채권현황";#N/A,#N/A,FALSE,"매출채권명세"}</definedName>
    <definedName name="ㄹㅇㄹ" hidden="1">{#N/A,#N/A,FALSE,"손익표지";#N/A,#N/A,FALSE,"손익계산";#N/A,#N/A,FALSE,"일반관리비";#N/A,#N/A,FALSE,"영업외수익";#N/A,#N/A,FALSE,"영업외비용";#N/A,#N/A,FALSE,"매출액";#N/A,#N/A,FALSE,"요약손익";#N/A,#N/A,FALSE,"요약대차";#N/A,#N/A,FALSE,"매출채권현황";#N/A,#N/A,FALSE,"매출채권명세"}</definedName>
    <definedName name="ㄹㅇㅎㄴㅇㅀ" hidden="1">{#N/A,#N/A,FALSE,"손익표지";#N/A,#N/A,FALSE,"손익계산";#N/A,#N/A,FALSE,"일반관리비";#N/A,#N/A,FALSE,"영업외수익";#N/A,#N/A,FALSE,"영업외비용";#N/A,#N/A,FALSE,"매출액";#N/A,#N/A,FALSE,"요약손익";#N/A,#N/A,FALSE,"요약대차";#N/A,#N/A,FALSE,"매출채권현황";#N/A,#N/A,FALSE,"매출채권명세"}</definedName>
    <definedName name="ㄹ아ㅣㅇㅎ리" hidden="1">{#N/A,#N/A,FALSE,"UNIT";#N/A,#N/A,FALSE,"UNIT";#N/A,#N/A,FALSE,"계정"}</definedName>
    <definedName name="ㄹ홓로" hidden="1">{#N/A,#N/A,FALSE,"손익표지";#N/A,#N/A,FALSE,"손익계산";#N/A,#N/A,FALSE,"일반관리비";#N/A,#N/A,FALSE,"영업외수익";#N/A,#N/A,FALSE,"영업외비용";#N/A,#N/A,FALSE,"매출액";#N/A,#N/A,FALSE,"요약손익";#N/A,#N/A,FALSE,"요약대차";#N/A,#N/A,FALSE,"매출채권현황";#N/A,#N/A,FALSE,"매출채권명세"}</definedName>
    <definedName name="라라" hidden="1">{#N/A,#N/A,FALSE,"손익표지";#N/A,#N/A,FALSE,"손익계산";#N/A,#N/A,FALSE,"일반관리비";#N/A,#N/A,FALSE,"영업외수익";#N/A,#N/A,FALSE,"영업외비용";#N/A,#N/A,FALSE,"매출액";#N/A,#N/A,FALSE,"요약손익";#N/A,#N/A,FALSE,"요약대차";#N/A,#N/A,FALSE,"매출채권현황";#N/A,#N/A,FALSE,"매출채권명세"}</definedName>
    <definedName name="라아아" hidden="1">{#N/A,#N/A,FALSE,"1.CRITERIA";#N/A,#N/A,FALSE,"2.IS";#N/A,#N/A,FALSE,"3.BS";#N/A,#N/A,FALSE,"4.PER PL";#N/A,#N/A,FALSE,"5.INVESTMENT";#N/A,#N/A,FALSE,"6.공문";#N/A,#N/A,FALSE,"7.netinvest"}</definedName>
    <definedName name="란다리아" hidden="1">{#N/A,#N/A,FALSE,"정공"}</definedName>
    <definedName name="랴" hidden="1">{#N/A,#N/A,FALSE,"1.CRITERIA";#N/A,#N/A,FALSE,"2.IS";#N/A,#N/A,FALSE,"3.BS";#N/A,#N/A,FALSE,"4.PER PL";#N/A,#N/A,FALSE,"5.INVESTMENT";#N/A,#N/A,FALSE,"6.공문";#N/A,#N/A,FALSE,"7.netinvest"}</definedName>
    <definedName name="련금" hidden="1">{#N/A,#N/A,FALSE,"손익표지";#N/A,#N/A,FALSE,"손익계산";#N/A,#N/A,FALSE,"일반관리비";#N/A,#N/A,FALSE,"영업외수익";#N/A,#N/A,FALSE,"영업외비용";#N/A,#N/A,FALSE,"매출액";#N/A,#N/A,FALSE,"요약손익";#N/A,#N/A,FALSE,"요약대차";#N/A,#N/A,FALSE,"매출채권현황";#N/A,#N/A,FALSE,"매출채권명세"}</definedName>
    <definedName name="로" hidden="1">{#N/A,#N/A,FALSE,"1.CRITERIA";#N/A,#N/A,FALSE,"2.IS";#N/A,#N/A,FALSE,"3.BS";#N/A,#N/A,FALSE,"4.PER PL";#N/A,#N/A,FALSE,"5.INVESTMENT";#N/A,#N/A,FALSE,"6.공문";#N/A,#N/A,FALSE,"7.netinvest"}</definedName>
    <definedName name="로커커버" hidden="1">{#N/A,#N/A,FALSE,"단축1";#N/A,#N/A,FALSE,"단축2";#N/A,#N/A,FALSE,"단축3";#N/A,#N/A,FALSE,"장축";#N/A,#N/A,FALSE,"4WD"}</definedName>
    <definedName name="류" hidden="1">{#N/A,#N/A,FALSE,"1.CRITERIA";#N/A,#N/A,FALSE,"2.IS";#N/A,#N/A,FALSE,"3.BS";#N/A,#N/A,FALSE,"4.PER PL";#N/A,#N/A,FALSE,"5.INVESTMENT";#N/A,#N/A,FALSE,"6.공문";#N/A,#N/A,FALSE,"7.netinvest"}</definedName>
    <definedName name="리므" hidden="1">{#N/A,#N/A,FALSE,"손익표지";#N/A,#N/A,FALSE,"손익계산";#N/A,#N/A,FALSE,"일반관리비";#N/A,#N/A,FALSE,"영업외수익";#N/A,#N/A,FALSE,"영업외비용";#N/A,#N/A,FALSE,"매출액";#N/A,#N/A,FALSE,"요약손익";#N/A,#N/A,FALSE,"요약대차";#N/A,#N/A,FALSE,"매출채권현황";#N/A,#N/A,FALSE,"매출채권명세"}</definedName>
    <definedName name="ㄺㄹ" hidden="1">{#N/A,#N/A,FALSE,"UNIT";#N/A,#N/A,FALSE,"UNIT";#N/A,#N/A,FALSE,"계정"}</definedName>
    <definedName name="ㅀ"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ㅀㅀ" hidden="1">{#N/A,#N/A,FALSE,"손익표지";#N/A,#N/A,FALSE,"손익계산";#N/A,#N/A,FALSE,"일반관리비";#N/A,#N/A,FALSE,"영업외수익";#N/A,#N/A,FALSE,"영업외비용";#N/A,#N/A,FALSE,"매출액";#N/A,#N/A,FALSE,"요약손익";#N/A,#N/A,FALSE,"요약대차";#N/A,#N/A,FALSE,"매출채권현황";#N/A,#N/A,FALSE,"매출채권명세"}</definedName>
    <definedName name="ㅀ미리밀ㅎ밈림" hidden="1">{#N/A,#N/A,FALSE,"을지 (4)";#N/A,#N/A,FALSE,"을지 (5)";#N/A,#N/A,FALSE,"을지 (6)"}</definedName>
    <definedName name="ㅀㅇㄹㄶㅀㄹ" hidden="1">{#N/A,#N/A,FALSE,"UNIT";#N/A,#N/A,FALSE,"UNIT";#N/A,#N/A,FALSE,"계정"}</definedName>
    <definedName name="ㅀㅇㅀㅇ" hidden="1">{#N/A,#N/A,FALSE,"손익표지";#N/A,#N/A,FALSE,"손익계산";#N/A,#N/A,FALSE,"일반관리비";#N/A,#N/A,FALSE,"영업외수익";#N/A,#N/A,FALSE,"영업외비용";#N/A,#N/A,FALSE,"매출액";#N/A,#N/A,FALSE,"요약손익";#N/A,#N/A,FALSE,"요약대차";#N/A,#N/A,FALSE,"매출채권현황";#N/A,#N/A,FALSE,"매출채권명세"}</definedName>
    <definedName name="ㅁ\" hidden="1">#REF!</definedName>
    <definedName name="ㅁㄴ" hidden="1">{#N/A,#N/A,FALSE,"UNIT";#N/A,#N/A,FALSE,"UNIT";#N/A,#N/A,FALSE,"계정"}</definedName>
    <definedName name="ㅁㄴㄹㅈㄷ" hidden="1">{#N/A,#N/A,FALSE,"손익표지";#N/A,#N/A,FALSE,"손익계산";#N/A,#N/A,FALSE,"일반관리비";#N/A,#N/A,FALSE,"영업외수익";#N/A,#N/A,FALSE,"영업외비용";#N/A,#N/A,FALSE,"매출액";#N/A,#N/A,FALSE,"요약손익";#N/A,#N/A,FALSE,"요약대차";#N/A,#N/A,FALSE,"매출채권현황";#N/A,#N/A,FALSE,"매출채권명세"}</definedName>
    <definedName name="ㅁㄴㅇ" hidden="1">{#N/A,#N/A,FALSE,"BS";#N/A,#N/A,FALSE,"PL";#N/A,#N/A,FALSE,"처분";#N/A,#N/A,FALSE,"현금";#N/A,#N/A,FALSE,"매출";#N/A,#N/A,FALSE,"원가";#N/A,#N/A,FALSE,"경영"}</definedName>
    <definedName name="ㅁㄴㅇㄴ" hidden="1">{#N/A,#N/A,FALSE,"손익표지";#N/A,#N/A,FALSE,"손익계산";#N/A,#N/A,FALSE,"일반관리비";#N/A,#N/A,FALSE,"영업외수익";#N/A,#N/A,FALSE,"영업외비용";#N/A,#N/A,FALSE,"매출액";#N/A,#N/A,FALSE,"요약손익";#N/A,#N/A,FALSE,"요약대차";#N/A,#N/A,FALSE,"매출채권현황";#N/A,#N/A,FALSE,"매출채권명세"}</definedName>
    <definedName name="ㅁㄴㅇㄻㄴ" hidden="1">{#N/A,#N/A,FALSE,"손익표지";#N/A,#N/A,FALSE,"손익계산";#N/A,#N/A,FALSE,"일반관리비";#N/A,#N/A,FALSE,"영업외수익";#N/A,#N/A,FALSE,"영업외비용";#N/A,#N/A,FALSE,"매출액";#N/A,#N/A,FALSE,"요약손익";#N/A,#N/A,FALSE,"요약대차";#N/A,#N/A,FALSE,"매출채권현황";#N/A,#N/A,FALSE,"매출채권명세"}</definedName>
    <definedName name="ㅁㅁ"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ㅁㅁㅁ" hidden="1">{#N/A,#N/A,FALSE,"BS";#N/A,#N/A,FALSE,"PL";#N/A,#N/A,FALSE,"처분";#N/A,#N/A,FALSE,"현금";#N/A,#N/A,FALSE,"매출";#N/A,#N/A,FALSE,"원가";#N/A,#N/A,FALSE,"경영"}</definedName>
    <definedName name="ㅁㅁㅁㅁ" hidden="1">{#N/A,#N/A,FALSE,"BS";#N/A,#N/A,FALSE,"PL";#N/A,#N/A,FALSE,"처분";#N/A,#N/A,FALSE,"현금";#N/A,#N/A,FALSE,"매출";#N/A,#N/A,FALSE,"원가";#N/A,#N/A,FALSE,"경영"}</definedName>
    <definedName name="ㅁㅁㅁㅁㅁ" hidden="1">{#N/A,#N/A,FALSE,"UNIT";#N/A,#N/A,FALSE,"UNIT";#N/A,#N/A,FALSE,"계정"}</definedName>
    <definedName name="ㅁㅇㄹㅇ" hidden="1">{#N/A,#N/A,FALSE,"손익표지";#N/A,#N/A,FALSE,"손익계산";#N/A,#N/A,FALSE,"일반관리비";#N/A,#N/A,FALSE,"영업외수익";#N/A,#N/A,FALSE,"영업외비용";#N/A,#N/A,FALSE,"매출액";#N/A,#N/A,FALSE,"요약손익";#N/A,#N/A,FALSE,"요약대차";#N/A,#N/A,FALSE,"매출채권현황";#N/A,#N/A,FALSE,"매출채권명세"}</definedName>
    <definedName name="ㅁㅇㄹㅇㄹ" hidden="1">{#N/A,#N/A,FALSE,"손익표지";#N/A,#N/A,FALSE,"손익계산";#N/A,#N/A,FALSE,"일반관리비";#N/A,#N/A,FALSE,"영업외수익";#N/A,#N/A,FALSE,"영업외비용";#N/A,#N/A,FALSE,"매출액";#N/A,#N/A,FALSE,"요약손익";#N/A,#N/A,FALSE,"요약대차";#N/A,#N/A,FALSE,"매출채권현황";#N/A,#N/A,FALSE,"매출채권명세"}</definedName>
    <definedName name="ㅁㅈㄷㄱ" hidden="1">{#N/A,#N/A,FALSE,"손익표지";#N/A,#N/A,FALSE,"손익계산";#N/A,#N/A,FALSE,"일반관리비";#N/A,#N/A,FALSE,"영업외수익";#N/A,#N/A,FALSE,"영업외비용";#N/A,#N/A,FALSE,"매출액";#N/A,#N/A,FALSE,"요약손익";#N/A,#N/A,FALSE,"요약대차";#N/A,#N/A,FALSE,"매출채권현황";#N/A,#N/A,FALSE,"매출채권명세"}</definedName>
    <definedName name="마" hidden="1">{#N/A,#N/A,FALSE,"손익표지";#N/A,#N/A,FALSE,"손익계산";#N/A,#N/A,FALSE,"일반관리비";#N/A,#N/A,FALSE,"영업외수익";#N/A,#N/A,FALSE,"영업외비용";#N/A,#N/A,FALSE,"매출액";#N/A,#N/A,FALSE,"요약손익";#N/A,#N/A,FALSE,"요약대차";#N/A,#N/A,FALSE,"매출채권현황";#N/A,#N/A,FALSE,"매출채권명세"}</definedName>
    <definedName name="마감" hidden="1">{#N/A,#N/A,FALSE,"기술료 비교"}</definedName>
    <definedName name="마담분기" hidden="1">{#N/A,#N/A,FALSE,"정공"}</definedName>
    <definedName name="마라" hidden="1">{#N/A,#N/A,FALSE,"손익표지";#N/A,#N/A,FALSE,"손익계산";#N/A,#N/A,FALSE,"일반관리비";#N/A,#N/A,FALSE,"영업외수익";#N/A,#N/A,FALSE,"영업외비용";#N/A,#N/A,FALSE,"매출액";#N/A,#N/A,FALSE,"요약손익";#N/A,#N/A,FALSE,"요약대차";#N/A,#N/A,FALSE,"매출채권현황";#N/A,#N/A,FALSE,"매출채권명세"}</definedName>
    <definedName name="마마" hidden="1">{#N/A,#N/A,FALSE,"1.CRITERIA";#N/A,#N/A,FALSE,"2.IS";#N/A,#N/A,FALSE,"3.BS";#N/A,#N/A,FALSE,"4.PER PL";#N/A,#N/A,FALSE,"5.INVESTMENT";#N/A,#N/A,FALSE,"6.공문";#N/A,#N/A,FALSE,"7.netinvest"}</definedName>
    <definedName name="마마오" hidden="1">{#N/A,#N/A,FALSE,"1.CRITERIA";#N/A,#N/A,FALSE,"2.IS";#N/A,#N/A,FALSE,"3.BS";#N/A,#N/A,FALSE,"4.PER PL";#N/A,#N/A,FALSE,"5.INVESTMENT";#N/A,#N/A,FALSE,"6.공문";#N/A,#N/A,FALSE,"7.netinvest"}</definedName>
    <definedName name="마마이" hidden="1">{#N/A,#N/A,FALSE,"1.CRITERIA";#N/A,#N/A,FALSE,"2.IS";#N/A,#N/A,FALSE,"3.BS";#N/A,#N/A,FALSE,"4.PER PL";#N/A,#N/A,FALSE,"5.INVESTMENT";#N/A,#N/A,FALSE,"6.공문";#N/A,#N/A,FALSE,"7.netinvest"}</definedName>
    <definedName name="마바" hidden="1">{#N/A,#N/A,FALSE,"손익표지";#N/A,#N/A,FALSE,"손익계산";#N/A,#N/A,FALSE,"일반관리비";#N/A,#N/A,FALSE,"영업외수익";#N/A,#N/A,FALSE,"영업외비용";#N/A,#N/A,FALSE,"매출액";#N/A,#N/A,FALSE,"요약손익";#N/A,#N/A,FALSE,"요약대차";#N/A,#N/A,FALSE,"매출채권현황";#N/A,#N/A,FALSE,"매출채권명세"}</definedName>
    <definedName name="마스터자료2" hidden="1">#REF!</definedName>
    <definedName name="마아" hidden="1">{#N/A,#N/A,FALSE,"1.CRITERIA";#N/A,#N/A,FALSE,"2.IS";#N/A,#N/A,FALSE,"3.BS";#N/A,#N/A,FALSE,"4.PER PL";#N/A,#N/A,FALSE,"5.INVESTMENT";#N/A,#N/A,FALSE,"6.공문";#N/A,#N/A,FALSE,"7.netinvest"}</definedName>
    <definedName name="매축액2" hidden="1">{#N/A,#N/A,FALSE,"1.CRITERIA";#N/A,#N/A,FALSE,"2.IS";#N/A,#N/A,FALSE,"3.BS";#N/A,#N/A,FALSE,"4.PER PL";#N/A,#N/A,FALSE,"5.INVESTMENT";#N/A,#N/A,FALSE,"6.공문";#N/A,#N/A,FALSE,"7.netinvest"}</definedName>
    <definedName name="매출bogo" hidden="1">{#N/A,#N/A,FALSE,"손익표지";#N/A,#N/A,FALSE,"손익계산";#N/A,#N/A,FALSE,"일반관리비";#N/A,#N/A,FALSE,"영업외수익";#N/A,#N/A,FALSE,"영업외비용";#N/A,#N/A,FALSE,"매출액";#N/A,#N/A,FALSE,"요약손익";#N/A,#N/A,FALSE,"요약대차";#N/A,#N/A,FALSE,"매출채권현황";#N/A,#N/A,FALSE,"매출채권명세"}</definedName>
    <definedName name="매출계획" hidden="1">{#N/A,#N/A,FALSE,"UNIT";#N/A,#N/A,FALSE,"UNIT";#N/A,#N/A,FALSE,"계정"}</definedName>
    <definedName name="매출보고" hidden="1">{#N/A,#N/A,FALSE,"손익표지";#N/A,#N/A,FALSE,"손익계산";#N/A,#N/A,FALSE,"일반관리비";#N/A,#N/A,FALSE,"영업외수익";#N/A,#N/A,FALSE,"영업외비용";#N/A,#N/A,FALSE,"매출액";#N/A,#N/A,FALSE,"요약손익";#N/A,#N/A,FALSE,"요약대차";#N/A,#N/A,FALSE,"매출채권현황";#N/A,#N/A,FALSE,"매출채권명세"}</definedName>
    <definedName name="매출액2" hidden="1">{#N/A,#N/A,FALSE,"1.CRITERIA";#N/A,#N/A,FALSE,"2.IS";#N/A,#N/A,FALSE,"3.BS";#N/A,#N/A,FALSE,"4.PER PL";#N/A,#N/A,FALSE,"5.INVESTMENT";#N/A,#N/A,FALSE,"6.공문";#N/A,#N/A,FALSE,"7.netinvest"}</definedName>
    <definedName name="매출원가1" hidden="1">{#N/A,#N/A,FALSE,"Aging Summary";#N/A,#N/A,FALSE,"Ratio Analysis";#N/A,#N/A,FALSE,"Test 120 Day Accts";#N/A,#N/A,FALSE,"Tickmarks"}</definedName>
    <definedName name="매출채권_1" hidden="1">{#N/A,#N/A,FALSE,"Aging Summary";#N/A,#N/A,FALSE,"Ratio Analysis";#N/A,#N/A,FALSE,"Test 120 Day Accts";#N/A,#N/A,FALSE,"Tickmarks"}</definedName>
    <definedName name="매출추1" hidden="1">{#N/A,#N/A,FALSE,"정공"}</definedName>
    <definedName name="매출추정" hidden="1">{#N/A,#N/A,FALSE,"정공"}</definedName>
    <definedName name="머머" hidden="1">{#N/A,#N/A,FALSE,"1.CRITERIA";#N/A,#N/A,FALSE,"2.IS";#N/A,#N/A,FALSE,"3.BS";#N/A,#N/A,FALSE,"4.PER PL";#N/A,#N/A,FALSE,"5.INVESTMENT";#N/A,#N/A,FALSE,"6.공문";#N/A,#N/A,FALSE,"7.netinvest"}</definedName>
    <definedName name="멀" hidden="1">{#N/A,#N/A,FALSE,"손익표지";#N/A,#N/A,FALSE,"손익계산";#N/A,#N/A,FALSE,"일반관리비";#N/A,#N/A,FALSE,"영업외수익";#N/A,#N/A,FALSE,"영업외비용";#N/A,#N/A,FALSE,"매출액";#N/A,#N/A,FALSE,"요약손익";#N/A,#N/A,FALSE,"요약대차";#N/A,#N/A,FALSE,"매출채권현황";#N/A,#N/A,FALSE,"매출채권명세"}</definedName>
    <definedName name="며며" hidden="1">{#N/A,#N/A,FALSE,"1.CRITERIA";#N/A,#N/A,FALSE,"2.IS";#N/A,#N/A,FALSE,"3.BS";#N/A,#N/A,FALSE,"4.PER PL";#N/A,#N/A,FALSE,"5.INVESTMENT";#N/A,#N/A,FALSE,"6.공문";#N/A,#N/A,FALSE,"7.netinvest"}</definedName>
    <definedName name="모" hidden="1">{#N/A,#N/A,FALSE,"UNIT";#N/A,#N/A,FALSE,"UNIT";#N/A,#N/A,FALSE,"계정"}</definedName>
    <definedName name="모리" hidden="1">{#N/A,#N/A,FALSE,"1.CRITERIA";#N/A,#N/A,FALSE,"2.IS";#N/A,#N/A,FALSE,"3.BS";#N/A,#N/A,FALSE,"4.PER PL";#N/A,#N/A,FALSE,"5.INVESTMENT";#N/A,#N/A,FALSE,"6.공문";#N/A,#N/A,FALSE,"7.netinvest"}</definedName>
    <definedName name="모모" hidden="1">{#N/A,#N/A,FALSE,"1.CRITERIA";#N/A,#N/A,FALSE,"2.IS";#N/A,#N/A,FALSE,"3.BS";#N/A,#N/A,FALSE,"4.PER PL";#N/A,#N/A,FALSE,"5.INVESTMENT";#N/A,#N/A,FALSE,"6.공문";#N/A,#N/A,FALSE,"7.netinvest"}</definedName>
    <definedName name="목차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뫌" hidden="1">{#N/A,#N/A,FALSE,"1.CRITERIA";#N/A,#N/A,FALSE,"2.IS";#N/A,#N/A,FALSE,"3.BS";#N/A,#N/A,FALSE,"4.PER PL";#N/A,#N/A,FALSE,"5.INVESTMENT";#N/A,#N/A,FALSE,"6.공문";#N/A,#N/A,FALSE,"7.netinvest"}</definedName>
    <definedName name="무" hidden="1">{#N/A,#N/A,FALSE,"손익표지";#N/A,#N/A,FALSE,"손익계산";#N/A,#N/A,FALSE,"일반관리비";#N/A,#N/A,FALSE,"영업외수익";#N/A,#N/A,FALSE,"영업외비용";#N/A,#N/A,FALSE,"매출액";#N/A,#N/A,FALSE,"요약손익";#N/A,#N/A,FALSE,"요약대차";#N/A,#N/A,FALSE,"매출채권현황";#N/A,#N/A,FALSE,"매출채권명세"}</definedName>
    <definedName name="무너이냐" hidden="1">#REF!</definedName>
    <definedName name="무무" hidden="1">{#N/A,#N/A,FALSE,"1.CRITERIA";#N/A,#N/A,FALSE,"2.IS";#N/A,#N/A,FALSE,"3.BS";#N/A,#N/A,FALSE,"4.PER PL";#N/A,#N/A,FALSE,"5.INVESTMENT";#N/A,#N/A,FALSE,"6.공문";#N/A,#N/A,FALSE,"7.netinvest"}</definedName>
    <definedName name="문성수" hidden="1">{#N/A,#N/A,FALSE,"손익표지";#N/A,#N/A,FALSE,"손익계산";#N/A,#N/A,FALSE,"일반관리비";#N/A,#N/A,FALSE,"영업외수익";#N/A,#N/A,FALSE,"영업외비용";#N/A,#N/A,FALSE,"매출액";#N/A,#N/A,FALSE,"요약손익";#N/A,#N/A,FALSE,"요약대차";#N/A,#N/A,FALSE,"매출채권현황";#N/A,#N/A,FALSE,"매출채권명세"}</definedName>
    <definedName name="문제3" hidden="1">{#N/A,#N/A,FALSE,"단축1";#N/A,#N/A,FALSE,"단축2";#N/A,#N/A,FALSE,"단축3";#N/A,#N/A,FALSE,"장축";#N/A,#N/A,FALSE,"4WD"}</definedName>
    <definedName name="물랴자" hidden="1">{#N/A,#N/A,TRUE,"Y생산";#N/A,#N/A,TRUE,"Y판매";#N/A,#N/A,TRUE,"Y총물량";#N/A,#N/A,TRUE,"Y능력";#N/A,#N/A,TRUE,"YKD"}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뮤" hidden="1">{#N/A,#N/A,FALSE,"기술료 비교"}</definedName>
    <definedName name="뮤뮤" hidden="1">{#N/A,#N/A,FALSE,"1.CRITERIA";#N/A,#N/A,FALSE,"2.IS";#N/A,#N/A,FALSE,"3.BS";#N/A,#N/A,FALSE,"4.PER PL";#N/A,#N/A,FALSE,"5.INVESTMENT";#N/A,#N/A,FALSE,"6.공문";#N/A,#N/A,FALSE,"7.netinvest"}</definedName>
    <definedName name="미라" hidden="1">{#N/A,#N/A,FALSE,"1.CRITERIA";#N/A,#N/A,FALSE,"2.IS";#N/A,#N/A,FALSE,"3.BS";#N/A,#N/A,FALSE,"4.PER PL";#N/A,#N/A,FALSE,"5.INVESTMENT";#N/A,#N/A,FALSE,"6.공문";#N/A,#N/A,FALSE,"7.netinvest"}</definedName>
    <definedName name="미로" hidden="1">{#N/A,#N/A,FALSE,"1.CRITERIA";#N/A,#N/A,FALSE,"2.IS";#N/A,#N/A,FALSE,"3.BS";#N/A,#N/A,FALSE,"4.PER PL";#N/A,#N/A,FALSE,"5.INVESTMENT";#N/A,#N/A,FALSE,"6.공문";#N/A,#N/A,FALSE,"7.netinvest"}</definedName>
    <definedName name="미로어" hidden="1">{#N/A,#N/A,FALSE,"1.CRITERIA";#N/A,#N/A,FALSE,"2.IS";#N/A,#N/A,FALSE,"3.BS";#N/A,#N/A,FALSE,"4.PER PL";#N/A,#N/A,FALSE,"5.INVESTMENT";#N/A,#N/A,FALSE,"6.공문";#N/A,#N/A,FALSE,"7.netinvest"}</definedName>
    <definedName name="미료" hidden="1">{#N/A,#N/A,FALSE,"1.CRITERIA";#N/A,#N/A,FALSE,"2.IS";#N/A,#N/A,FALSE,"3.BS";#N/A,#N/A,FALSE,"4.PER PL";#N/A,#N/A,FALSE,"5.INVESTMENT";#N/A,#N/A,FALSE,"6.공문";#N/A,#N/A,FALSE,"7.netinvest"}</definedName>
    <definedName name="미미" hidden="1">{#N/A,#N/A,FALSE,"1.CRITERIA";#N/A,#N/A,FALSE,"2.IS";#N/A,#N/A,FALSE,"3.BS";#N/A,#N/A,FALSE,"4.PER PL";#N/A,#N/A,FALSE,"5.INVESTMENT";#N/A,#N/A,FALSE,"6.공문";#N/A,#N/A,FALSE,"7.netinvest"}</definedName>
    <definedName name="미미미아" hidden="1">{#N/A,#N/A,FALSE,"정공"}</definedName>
    <definedName name="미석" hidden="1">{#N/A,#N/A,FALSE,"정공"}</definedName>
    <definedName name="미수금" hidden="1">{#N/A,#N/A,FALSE,"1.CRITERIA";#N/A,#N/A,FALSE,"2.IS";#N/A,#N/A,FALSE,"3.BS";#N/A,#N/A,FALSE,"4.PER PL";#N/A,#N/A,FALSE,"5.INVESTMENT";#N/A,#N/A,FALSE,"6.공문";#N/A,#N/A,FALSE,"7.netinvest"}</definedName>
    <definedName name="미지급" hidden="1">{#N/A,#N/A,FALSE,"BS";#N/A,#N/A,FALSE,"PL";#N/A,#N/A,FALSE,"처분";#N/A,#N/A,FALSE,"현금";#N/A,#N/A,FALSE,"매출";#N/A,#N/A,FALSE,"원가";#N/A,#N/A,FALSE,"경영"}</definedName>
    <definedName name="미지급비용" hidden="1">{#N/A,#N/A,FALSE,"1.CRITERIA";#N/A,#N/A,FALSE,"2.IS";#N/A,#N/A,FALSE,"3.BS";#N/A,#N/A,FALSE,"4.PER PL";#N/A,#N/A,FALSE,"5.INVESTMENT";#N/A,#N/A,FALSE,"6.공문";#N/A,#N/A,FALSE,"7.netinvest"}</definedName>
    <definedName name="미지급비용분류" hidden="1">{#N/A,#N/A,FALSE,"계약직(여)"}</definedName>
    <definedName name="민" hidden="1">{#N/A,#N/A,FALSE,"손익표지";#N/A,#N/A,FALSE,"손익계산";#N/A,#N/A,FALSE,"일반관리비";#N/A,#N/A,FALSE,"영업외수익";#N/A,#N/A,FALSE,"영업외비용";#N/A,#N/A,FALSE,"매출액";#N/A,#N/A,FALSE,"요약손익";#N/A,#N/A,FALSE,"요약대차";#N/A,#N/A,FALSE,"매출채권현황";#N/A,#N/A,FALSE,"매출채권명세"}</definedName>
    <definedName name="민자" hidden="1">{#N/A,#N/A,FALSE,"손익표지";#N/A,#N/A,FALSE,"손익계산";#N/A,#N/A,FALSE,"일반관리비";#N/A,#N/A,FALSE,"영업외수익";#N/A,#N/A,FALSE,"영업외비용";#N/A,#N/A,FALSE,"매출액";#N/A,#N/A,FALSE,"요약손익";#N/A,#N/A,FALSE,"요약대차";#N/A,#N/A,FALSE,"매출채권현황";#N/A,#N/A,FALSE,"매출채권명세"}</definedName>
    <definedName name="민자사업" hidden="1">{#N/A,#N/A,FALSE,"손익표지";#N/A,#N/A,FALSE,"손익계산";#N/A,#N/A,FALSE,"일반관리비";#N/A,#N/A,FALSE,"영업외수익";#N/A,#N/A,FALSE,"영업외비용";#N/A,#N/A,FALSE,"매출액";#N/A,#N/A,FALSE,"요약손익";#N/A,#N/A,FALSE,"요약대차";#N/A,#N/A,FALSE,"매출채권현황";#N/A,#N/A,FALSE,"매출채권명세"}</definedName>
    <definedName name="민총2" hidden="1">{#N/A,#N/A,FALSE,"을지 (4)";#N/A,#N/A,FALSE,"을지 (5)";#N/A,#N/A,FALSE,"을지 (6)"}</definedName>
    <definedName name="ㅂㄱㄷㅅㅂㄷ" hidden="1">{#N/A,#N/A,FALSE,"손익표지";#N/A,#N/A,FALSE,"손익계산";#N/A,#N/A,FALSE,"일반관리비";#N/A,#N/A,FALSE,"영업외수익";#N/A,#N/A,FALSE,"영업외비용";#N/A,#N/A,FALSE,"매출액";#N/A,#N/A,FALSE,"요약손익";#N/A,#N/A,FALSE,"요약대차";#N/A,#N/A,FALSE,"매출채권현황";#N/A,#N/A,FALSE,"매출채권명세"}</definedName>
    <definedName name="ㅂㄹ"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ㅂㅂ" hidden="1">{#N/A,#N/A,TRUE,"일반적사항";#N/A,#N/A,TRUE,"주요재무자료"}</definedName>
    <definedName name="ㅂㅂㅂㅂㅂㅂ" hidden="1">#REF!</definedName>
    <definedName name="ㅂㅈㄷㄱㅂㅈㄷㄱ" hidden="1">{#N/A,#N/A,FALSE,"손익표지";#N/A,#N/A,FALSE,"손익계산";#N/A,#N/A,FALSE,"일반관리비";#N/A,#N/A,FALSE,"영업외수익";#N/A,#N/A,FALSE,"영업외비용";#N/A,#N/A,FALSE,"매출액";#N/A,#N/A,FALSE,"요약손익";#N/A,#N/A,FALSE,"요약대차";#N/A,#N/A,FALSE,"매출채권현황";#N/A,#N/A,FALSE,"매출채권명세"}</definedName>
    <definedName name="바가" hidden="1">{#N/A,#N/A,FALSE,"1.CRITERIA";#N/A,#N/A,FALSE,"2.IS";#N/A,#N/A,FALSE,"3.BS";#N/A,#N/A,FALSE,"4.PER PL";#N/A,#N/A,FALSE,"5.INVESTMENT";#N/A,#N/A,FALSE,"6.공문";#N/A,#N/A,FALSE,"7.netinvest"}</definedName>
    <definedName name="바나" hidden="1">{#N/A,#N/A,FALSE,"1.CRITERIA";#N/A,#N/A,FALSE,"2.IS";#N/A,#N/A,FALSE,"3.BS";#N/A,#N/A,FALSE,"4.PER PL";#N/A,#N/A,FALSE,"5.INVESTMENT";#N/A,#N/A,FALSE,"6.공문";#N/A,#N/A,FALSE,"7.netinvest"}</definedName>
    <definedName name="바다올" hidden="1">{#N/A,#N/A,FALSE,"1.CRITERIA";#N/A,#N/A,FALSE,"2.IS";#N/A,#N/A,FALSE,"3.BS";#N/A,#N/A,FALSE,"4.PER PL";#N/A,#N/A,FALSE,"5.INVESTMENT";#N/A,#N/A,FALSE,"6.공문";#N/A,#N/A,FALSE,"7.netinvest"}</definedName>
    <definedName name="바라" hidden="1">{#N/A,#N/A,FALSE,"1.CRITERIA";#N/A,#N/A,FALSE,"2.IS";#N/A,#N/A,FALSE,"3.BS";#N/A,#N/A,FALSE,"4.PER PL";#N/A,#N/A,FALSE,"5.INVESTMENT";#N/A,#N/A,FALSE,"6.공문";#N/A,#N/A,FALSE,"7.netinvest"}</definedName>
    <definedName name="바라오" hidden="1">{#N/A,#N/A,FALSE,"1.CRITERIA";#N/A,#N/A,FALSE,"2.IS";#N/A,#N/A,FALSE,"3.BS";#N/A,#N/A,FALSE,"4.PER PL";#N/A,#N/A,FALSE,"5.INVESTMENT";#N/A,#N/A,FALSE,"6.공문";#N/A,#N/A,FALSE,"7.netinvest"}</definedName>
    <definedName name="바랑라" hidden="1">{#N/A,#N/A,FALSE,"정공"}</definedName>
    <definedName name="바로" hidden="1">{#N/A,#N/A,FALSE,"1.CRITERIA";#N/A,#N/A,FALSE,"2.IS";#N/A,#N/A,FALSE,"3.BS";#N/A,#N/A,FALSE,"4.PER PL";#N/A,#N/A,FALSE,"5.INVESTMENT";#N/A,#N/A,FALSE,"6.공문";#N/A,#N/A,FALSE,"7.netinvest"}</definedName>
    <definedName name="바로가기" hidden="1">{#N/A,#N/A,FALSE,"단축1";#N/A,#N/A,FALSE,"단축2";#N/A,#N/A,FALSE,"단축3";#N/A,#N/A,FALSE,"장축";#N/A,#N/A,FALSE,"4WD"}</definedName>
    <definedName name="바바" hidden="1">{#N/A,#N/A,FALSE,"1.CRITERIA";#N/A,#N/A,FALSE,"2.IS";#N/A,#N/A,FALSE,"3.BS";#N/A,#N/A,FALSE,"4.PER PL";#N/A,#N/A,FALSE,"5.INVESTMENT";#N/A,#N/A,FALSE,"6.공문";#N/A,#N/A,FALSE,"7.netinvest"}</definedName>
    <definedName name="바바라" hidden="1">{#N/A,#N/A,TRUE,"Y생산";#N/A,#N/A,TRUE,"Y판매";#N/A,#N/A,TRUE,"Y총물량";#N/A,#N/A,TRUE,"Y능력";#N/A,#N/A,TRUE,"YKD"}</definedName>
    <definedName name="바보상자" hidden="1">{#N/A,#N/A,FALSE,"정공"}</definedName>
    <definedName name="바부" hidden="1">{#N/A,#N/A,FALSE,"손익표지";#N/A,#N/A,FALSE,"손익계산";#N/A,#N/A,FALSE,"일반관리비";#N/A,#N/A,FALSE,"영업외수익";#N/A,#N/A,FALSE,"영업외비용";#N/A,#N/A,FALSE,"매출액";#N/A,#N/A,FALSE,"요약손익";#N/A,#N/A,FALSE,"요약대차";#N/A,#N/A,FALSE,"매출채권현황";#N/A,#N/A,FALSE,"매출채권명세"}</definedName>
    <definedName name="바아" hidden="1">{#N/A,#N/A,FALSE,"1.CRITERIA";#N/A,#N/A,FALSE,"2.IS";#N/A,#N/A,FALSE,"3.BS";#N/A,#N/A,FALSE,"4.PER PL";#N/A,#N/A,FALSE,"5.INVESTMENT";#N/A,#N/A,FALSE,"6.공문";#N/A,#N/A,FALSE,"7.netinvest"}</definedName>
    <definedName name="바아가" hidden="1">{#N/A,#N/A,FALSE,"1.CRITERIA";#N/A,#N/A,FALSE,"2.IS";#N/A,#N/A,FALSE,"3.BS";#N/A,#N/A,FALSE,"4.PER PL";#N/A,#N/A,FALSE,"5.INVESTMENT";#N/A,#N/A,FALSE,"6.공문";#N/A,#N/A,FALSE,"7.netinvest"}</definedName>
    <definedName name="바아가오" hidden="1">{#N/A,#N/A,FALSE,"1.CRITERIA";#N/A,#N/A,FALSE,"2.IS";#N/A,#N/A,FALSE,"3.BS";#N/A,#N/A,FALSE,"4.PER PL";#N/A,#N/A,FALSE,"5.INVESTMENT";#N/A,#N/A,FALSE,"6.공문";#N/A,#N/A,FALSE,"7.netinvest"}</definedName>
    <definedName name="바아고" hidden="1">{#N/A,#N/A,FALSE,"1.CRITERIA";#N/A,#N/A,FALSE,"2.IS";#N/A,#N/A,FALSE,"3.BS";#N/A,#N/A,FALSE,"4.PER PL";#N/A,#N/A,FALSE,"5.INVESTMENT";#N/A,#N/A,FALSE,"6.공문";#N/A,#N/A,FALSE,"7.netinvest"}</definedName>
    <definedName name="바이" hidden="1">{#N/A,#N/A,FALSE,"1.CRITERIA";#N/A,#N/A,FALSE,"2.IS";#N/A,#N/A,FALSE,"3.BS";#N/A,#N/A,FALSE,"4.PER PL";#N/A,#N/A,FALSE,"5.INVESTMENT";#N/A,#N/A,FALSE,"6.공문";#N/A,#N/A,FALSE,"7.netinvest"}</definedName>
    <definedName name="박어쟈루" hidden="1">#REF!</definedName>
    <definedName name="반기수정분개"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배" hidden="1">{#N/A,#N/A,FALSE,"1.CRITERIA";#N/A,#N/A,FALSE,"2.IS";#N/A,#N/A,FALSE,"3.BS";#N/A,#N/A,FALSE,"4.PER PL";#N/A,#N/A,FALSE,"5.INVESTMENT";#N/A,#N/A,FALSE,"6.공문";#N/A,#N/A,FALSE,"7.netinvest"}</definedName>
    <definedName name="배배배" hidden="1">{"'미착금액'!$A$4:$G$14"}</definedName>
    <definedName name="버" hidden="1">{#N/A,#N/A,FALSE,"손익표지";#N/A,#N/A,FALSE,"손익계산";#N/A,#N/A,FALSE,"일반관리비";#N/A,#N/A,FALSE,"영업외수익";#N/A,#N/A,FALSE,"영업외비용";#N/A,#N/A,FALSE,"매출액";#N/A,#N/A,FALSE,"요약손익";#N/A,#N/A,FALSE,"요약대차";#N/A,#N/A,FALSE,"매출채권현황";#N/A,#N/A,FALSE,"매출채권명세"}</definedName>
    <definedName name="버버" hidden="1">{#N/A,#N/A,FALSE,"1.CRITERIA";#N/A,#N/A,FALSE,"2.IS";#N/A,#N/A,FALSE,"3.BS";#N/A,#N/A,FALSE,"4.PER PL";#N/A,#N/A,FALSE,"5.INVESTMENT";#N/A,#N/A,FALSE,"6.공문";#N/A,#N/A,FALSE,"7.netinvest"}</definedName>
    <definedName name="법인세비용_수정" hidden="1">{#N/A,#N/A,FALSE,"BS";#N/A,#N/A,FALSE,"PL";#N/A,#N/A,FALSE,"처분";#N/A,#N/A,FALSE,"현금";#N/A,#N/A,FALSE,"매출";#N/A,#N/A,FALSE,"원가";#N/A,#N/A,FALSE,"경영"}</definedName>
    <definedName name="베" hidden="1">{#N/A,#N/A,FALSE,"1.CRITERIA";#N/A,#N/A,FALSE,"2.IS";#N/A,#N/A,FALSE,"3.BS";#N/A,#N/A,FALSE,"4.PER PL";#N/A,#N/A,FALSE,"5.INVESTMENT";#N/A,#N/A,FALSE,"6.공문";#N/A,#N/A,FALSE,"7.netinvest"}</definedName>
    <definedName name="별지8"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보" hidden="1">{#N/A,#N/A,FALSE,"Aging Summary";#N/A,#N/A,FALSE,"Ratio Analysis";#N/A,#N/A,FALSE,"Test 120 Day Accts";#N/A,#N/A,FALSE,"Tickmarks"}</definedName>
    <definedName name="보고" hidden="1">{#N/A,#N/A,FALSE,"손익표지";#N/A,#N/A,FALSE,"손익계산";#N/A,#N/A,FALSE,"일반관리비";#N/A,#N/A,FALSE,"영업외수익";#N/A,#N/A,FALSE,"영업외비용";#N/A,#N/A,FALSE,"매출액";#N/A,#N/A,FALSE,"요약손익";#N/A,#N/A,FALSE,"요약대차";#N/A,#N/A,FALSE,"매출채권현황";#N/A,#N/A,FALSE,"매출채권명세"}</definedName>
    <definedName name="보고1" hidden="1">{#N/A,#N/A,FALSE,"손익표지";#N/A,#N/A,FALSE,"손익계산";#N/A,#N/A,FALSE,"일반관리비";#N/A,#N/A,FALSE,"영업외수익";#N/A,#N/A,FALSE,"영업외비용";#N/A,#N/A,FALSE,"매출액";#N/A,#N/A,FALSE,"요약손익";#N/A,#N/A,FALSE,"요약대차";#N/A,#N/A,FALSE,"매출채권현황";#N/A,#N/A,FALSE,"매출채권명세"}</definedName>
    <definedName name="보고기준" hidden="1">{#N/A,#N/A,FALSE,"UNIT";#N/A,#N/A,FALSE,"UNIT";#N/A,#N/A,FALSE,"계정"}</definedName>
    <definedName name="보라차" hidden="1">{#N/A,#N/A,FALSE,"1.CRITERIA";#N/A,#N/A,FALSE,"2.IS";#N/A,#N/A,FALSE,"3.BS";#N/A,#N/A,FALSE,"4.PER PL";#N/A,#N/A,FALSE,"5.INVESTMENT";#N/A,#N/A,FALSE,"6.공문";#N/A,#N/A,FALSE,"7.netinvest"}</definedName>
    <definedName name="보상마스터데이터필드명">#REF!</definedName>
    <definedName name="보상전체">#REF!</definedName>
    <definedName name="보아리" hidden="1">{#N/A,#N/A,FALSE,"1.CRITERIA";#N/A,#N/A,FALSE,"2.IS";#N/A,#N/A,FALSE,"3.BS";#N/A,#N/A,FALSE,"4.PER PL";#N/A,#N/A,FALSE,"5.INVESTMENT";#N/A,#N/A,FALSE,"6.공문";#N/A,#N/A,FALSE,"7.netinvest"}</definedName>
    <definedName name="보이" hidden="1">{#N/A,#N/A,FALSE,"1.CRITERIA";#N/A,#N/A,FALSE,"2.IS";#N/A,#N/A,FALSE,"3.BS";#N/A,#N/A,FALSE,"4.PER PL";#N/A,#N/A,FALSE,"5.INVESTMENT";#N/A,#N/A,FALSE,"6.공문";#N/A,#N/A,FALSE,"7.netinvest"}</definedName>
    <definedName name="보이아" hidden="1">{#N/A,#N/A,FALSE,"1.CRITERIA";#N/A,#N/A,FALSE,"2.IS";#N/A,#N/A,FALSE,"3.BS";#N/A,#N/A,FALSE,"4.PER PL";#N/A,#N/A,FALSE,"5.INVESTMENT";#N/A,#N/A,FALSE,"6.공문";#N/A,#N/A,FALSE,"7.netinvest"}</definedName>
    <definedName name="보증금" hidden="1">{#N/A,#N/A,FALSE,"BS";#N/A,#N/A,FALSE,"PL";#N/A,#N/A,FALSE,"처분";#N/A,#N/A,FALSE,"현금";#N/A,#N/A,FALSE,"매출";#N/A,#N/A,FALSE,"원가";#N/A,#N/A,FALSE,"경영"}</definedName>
    <definedName name="보증금2" hidden="1">{#N/A,#N/A,FALSE,"BS";#N/A,#N/A,FALSE,"PL";#N/A,#N/A,FALSE,"처분";#N/A,#N/A,FALSE,"현금";#N/A,#N/A,FALSE,"매출";#N/A,#N/A,FALSE,"원가";#N/A,#N/A,FALSE,"경영"}</definedName>
    <definedName name="볼" hidden="1">{#N/A,#N/A,FALSE,"1.CRITERIA";#N/A,#N/A,FALSE,"2.IS";#N/A,#N/A,FALSE,"3.BS";#N/A,#N/A,FALSE,"4.PER PL";#N/A,#N/A,FALSE,"5.INVESTMENT";#N/A,#N/A,FALSE,"6.공문";#N/A,#N/A,FALSE,"7.netinvest"}</definedName>
    <definedName name="볼트수정" hidden="1">{#N/A,#N/A,FALSE,"단축1";#N/A,#N/A,FALSE,"단축2";#N/A,#N/A,FALSE,"단축3";#N/A,#N/A,FALSE,"장축";#N/A,#N/A,FALSE,"4WD"}</definedName>
    <definedName name="봐" hidden="1">{#N/A,#N/A,FALSE,"1.CRITERIA";#N/A,#N/A,FALSE,"2.IS";#N/A,#N/A,FALSE,"3.BS";#N/A,#N/A,FALSE,"4.PER PL";#N/A,#N/A,FALSE,"5.INVESTMENT";#N/A,#N/A,FALSE,"6.공문";#N/A,#N/A,FALSE,"7.netinvest"}</definedName>
    <definedName name="부가세대급"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부가세대급금"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부문별손익" hidden="1">{#N/A,#N/A,FALSE,"손익표지";#N/A,#N/A,FALSE,"손익계산";#N/A,#N/A,FALSE,"일반관리비";#N/A,#N/A,FALSE,"영업외수익";#N/A,#N/A,FALSE,"영업외비용";#N/A,#N/A,FALSE,"매출액";#N/A,#N/A,FALSE,"요약손익";#N/A,#N/A,FALSE,"요약대차";#N/A,#N/A,FALSE,"매출채권현황";#N/A,#N/A,FALSE,"매출채권명세"}</definedName>
    <definedName name="부서코드다">#REF!</definedName>
    <definedName name="부속" hidden="1">#REF!</definedName>
    <definedName name="분석4" hidden="1">{#N/A,#N/A,FALSE,"손익표지";#N/A,#N/A,FALSE,"손익계산";#N/A,#N/A,FALSE,"일반관리비";#N/A,#N/A,FALSE,"영업외수익";#N/A,#N/A,FALSE,"영업외비용";#N/A,#N/A,FALSE,"매출액";#N/A,#N/A,FALSE,"요약손익";#N/A,#N/A,FALSE,"요약대차";#N/A,#N/A,FALSE,"매출채권현황";#N/A,#N/A,FALSE,"매출채권명세"}</definedName>
    <definedName name="비" hidden="1">{#N/A,#N/A,FALSE,"목차";#N/A,#N/A,FALSE,"요약손익";#N/A,#N/A,FALSE,"월별손익";#N/A,#N/A,FALSE,"요약대차";#N/A,#N/A,FALSE,"대차대조표";#N/A,#N/A,FALSE,"요약CASH";#N/A,#N/A,FALSE,"자금운용표";#N/A,#N/A,FALSE,"판매요약";#N/A,#N/A,FALSE,"탐별 매출";#N/A,#N/A,FALSE,"생산요약";#N/A,#N/A,FALSE,"생산량 (2)";#N/A,#N/A,FALSE,"인원운용";#N/A,#N/A,FALSE,"전사집계";#N/A,#N/A,FALSE,"전사월별";#N/A,#N/A,FALSE,"차입금";#N/A,#N/A,FALSE,"자본지출"}</definedName>
    <definedName name="비용" hidden="1">{#N/A,#N/A,FALSE,"손익표지";#N/A,#N/A,FALSE,"손익계산";#N/A,#N/A,FALSE,"일반관리비";#N/A,#N/A,FALSE,"영업외수익";#N/A,#N/A,FALSE,"영업외비용";#N/A,#N/A,FALSE,"매출액";#N/A,#N/A,FALSE,"요약손익";#N/A,#N/A,FALSE,"요약대차";#N/A,#N/A,FALSE,"매출채권현황";#N/A,#N/A,FALSE,"매출채권명세"}</definedName>
    <definedName name="비용1" hidden="1">{#N/A,#N/A,FALSE,"손익표지";#N/A,#N/A,FALSE,"손익계산";#N/A,#N/A,FALSE,"일반관리비";#N/A,#N/A,FALSE,"영업외수익";#N/A,#N/A,FALSE,"영업외비용";#N/A,#N/A,FALSE,"매출액";#N/A,#N/A,FALSE,"요약손익";#N/A,#N/A,FALSE,"요약대차";#N/A,#N/A,FALSE,"매출채권현황";#N/A,#N/A,FALSE,"매출채권명세"}</definedName>
    <definedName name="비용10" hidden="1">{#N/A,#N/A,FALSE,"손익표지";#N/A,#N/A,FALSE,"손익계산";#N/A,#N/A,FALSE,"일반관리비";#N/A,#N/A,FALSE,"영업외수익";#N/A,#N/A,FALSE,"영업외비용";#N/A,#N/A,FALSE,"매출액";#N/A,#N/A,FALSE,"요약손익";#N/A,#N/A,FALSE,"요약대차";#N/A,#N/A,FALSE,"매출채권현황";#N/A,#N/A,FALSE,"매출채권명세"}</definedName>
    <definedName name="비용123" hidden="1">{#N/A,#N/A,FALSE,"손익표지";#N/A,#N/A,FALSE,"손익계산";#N/A,#N/A,FALSE,"일반관리비";#N/A,#N/A,FALSE,"영업외수익";#N/A,#N/A,FALSE,"영업외비용";#N/A,#N/A,FALSE,"매출액";#N/A,#N/A,FALSE,"요약손익";#N/A,#N/A,FALSE,"요약대차";#N/A,#N/A,FALSE,"매출채권현황";#N/A,#N/A,FALSE,"매출채권명세"}</definedName>
    <definedName name="비용2" hidden="1">{#N/A,#N/A,FALSE,"손익표지";#N/A,#N/A,FALSE,"손익계산";#N/A,#N/A,FALSE,"일반관리비";#N/A,#N/A,FALSE,"영업외수익";#N/A,#N/A,FALSE,"영업외비용";#N/A,#N/A,FALSE,"매출액";#N/A,#N/A,FALSE,"요약손익";#N/A,#N/A,FALSE,"요약대차";#N/A,#N/A,FALSE,"매출채권현황";#N/A,#N/A,FALSE,"매출채권명세"}</definedName>
    <definedName name="비용9" hidden="1">{#N/A,#N/A,FALSE,"손익표지";#N/A,#N/A,FALSE,"손익계산";#N/A,#N/A,FALSE,"일반관리비";#N/A,#N/A,FALSE,"영업외수익";#N/A,#N/A,FALSE,"영업외비용";#N/A,#N/A,FALSE,"매출액";#N/A,#N/A,FALSE,"요약손익";#N/A,#N/A,FALSE,"요약대차";#N/A,#N/A,FALSE,"매출채권현황";#N/A,#N/A,FALSE,"매출채권명세"}</definedName>
    <definedName name="비품" hidden="1">{#N/A,#N/A,FALSE,"BS";#N/A,#N/A,FALSE,"PL";#N/A,#N/A,FALSE,"A";#N/A,#N/A,FALSE,"B";#N/A,#N/A,FALSE,"B1";#N/A,#N/A,FALSE,"C";#N/A,#N/A,FALSE,"C1";#N/A,#N/A,FALSE,"C2";#N/A,#N/A,FALSE,"D";#N/A,#N/A,FALSE,"E";#N/A,#N/A,FALSE,"F";#N/A,#N/A,FALSE,"AA";#N/A,#N/A,FALSE,"BB";#N/A,#N/A,FALSE,"CC";#N/A,#N/A,FALSE,"DD";#N/A,#N/A,FALSE,"EE";#N/A,#N/A,FALSE,"FF";#N/A,#N/A,FALSE,"PL10";#N/A,#N/A,FALSE,"PL20";#N/A,#N/A,FALSE,"PL30"}</definedName>
    <definedName name="빙수" hidden="1">{#N/A,#N/A,FALSE,"1.CRITERIA";#N/A,#N/A,FALSE,"2.IS";#N/A,#N/A,FALSE,"3.BS";#N/A,#N/A,FALSE,"4.PER PL";#N/A,#N/A,FALSE,"5.INVESTMENT";#N/A,#N/A,FALSE,"6.공문";#N/A,#N/A,FALSE,"7.netinvest"}</definedName>
    <definedName name="ㅃㅃ" hidden="1">{#N/A,#N/A,FALSE,"손익표지";#N/A,#N/A,FALSE,"손익계산";#N/A,#N/A,FALSE,"일반관리비";#N/A,#N/A,FALSE,"영업외수익";#N/A,#N/A,FALSE,"영업외비용";#N/A,#N/A,FALSE,"매출액";#N/A,#N/A,FALSE,"요약손익";#N/A,#N/A,FALSE,"요약대차";#N/A,#N/A,FALSE,"매출채권현황";#N/A,#N/A,FALSE,"매출채권명세"}</definedName>
    <definedName name="ㅅㄱㄱㄷㅅ" hidden="1">{#N/A,#N/A,FALSE,"손익표지";#N/A,#N/A,FALSE,"손익계산";#N/A,#N/A,FALSE,"일반관리비";#N/A,#N/A,FALSE,"영업외수익";#N/A,#N/A,FALSE,"영업외비용";#N/A,#N/A,FALSE,"매출액";#N/A,#N/A,FALSE,"요약손익";#N/A,#N/A,FALSE,"요약대차";#N/A,#N/A,FALSE,"매출채권현황";#N/A,#N/A,FALSE,"매출채권명세"}</definedName>
    <definedName name="ㅅㄱㄱㄷㅅㄷㄱ" hidden="1">{#N/A,#N/A,FALSE,"손익표지";#N/A,#N/A,FALSE,"손익계산";#N/A,#N/A,FALSE,"일반관리비";#N/A,#N/A,FALSE,"영업외수익";#N/A,#N/A,FALSE,"영업외비용";#N/A,#N/A,FALSE,"매출액";#N/A,#N/A,FALSE,"요약손익";#N/A,#N/A,FALSE,"요약대차";#N/A,#N/A,FALSE,"매출채권현황";#N/A,#N/A,FALSE,"매출채권명세"}</definedName>
    <definedName name="ㅅ교교" hidden="1">{#N/A,#N/A,FALSE,"손익표지";#N/A,#N/A,FALSE,"손익계산";#N/A,#N/A,FALSE,"일반관리비";#N/A,#N/A,FALSE,"영업외수익";#N/A,#N/A,FALSE,"영업외비용";#N/A,#N/A,FALSE,"매출액";#N/A,#N/A,FALSE,"요약손익";#N/A,#N/A,FALSE,"요약대차";#N/A,#N/A,FALSE,"매출채권현황";#N/A,#N/A,FALSE,"매출채권명세"}</definedName>
    <definedName name="ㅅ교ㄳ" hidden="1">{#N/A,#N/A,FALSE,"손익표지";#N/A,#N/A,FALSE,"손익계산";#N/A,#N/A,FALSE,"일반관리비";#N/A,#N/A,FALSE,"영업외수익";#N/A,#N/A,FALSE,"영업외비용";#N/A,#N/A,FALSE,"매출액";#N/A,#N/A,FALSE,"요약손익";#N/A,#N/A,FALSE,"요약대차";#N/A,#N/A,FALSE,"매출채권현황";#N/A,#N/A,FALSE,"매출채권명세"}</definedName>
    <definedName name="ㅅㄷㄱㄹ" hidden="1">{#N/A,#N/A,FALSE,"손익표지";#N/A,#N/A,FALSE,"손익계산";#N/A,#N/A,FALSE,"일반관리비";#N/A,#N/A,FALSE,"영업외수익";#N/A,#N/A,FALSE,"영업외비용";#N/A,#N/A,FALSE,"매출액";#N/A,#N/A,FALSE,"요약손익";#N/A,#N/A,FALSE,"요약대차";#N/A,#N/A,FALSE,"매출채권현황";#N/A,#N/A,FALSE,"매출채권명세"}</definedName>
    <definedName name="ㅅㅅㅅㅅ" hidden="1">{#N/A,#N/A,FALSE,"UNIT";#N/A,#N/A,FALSE,"UNIT";#N/A,#N/A,FALSE,"계정"}</definedName>
    <definedName name="ㅅㅅㅅㅅㅅㅅㅅ" hidden="1">{#N/A,#N/A,FALSE,"UNIT";#N/A,#N/A,FALSE,"UNIT";#N/A,#N/A,FALSE,"계정"}</definedName>
    <definedName name="사고종합2001_2" hidden="1">{#N/A,#N/A,FALSE,"범우구미";#N/A,#N/A,FALSE,"세한케미칼";#N/A,#N/A,FALSE,"세명화학";#N/A,#N/A,FALSE,"신영케미칼";#N/A,#N/A,FALSE,"일석상사"}</definedName>
    <definedName name="사고종합2001_22" hidden="1">{#N/A,#N/A,FALSE,"범우구미";#N/A,#N/A,FALSE,"세한케미칼";#N/A,#N/A,FALSE,"세명화학";#N/A,#N/A,FALSE,"신영케미칼";#N/A,#N/A,FALSE,"일석상사"}</definedName>
    <definedName name="사고채권" hidden="1">{#N/A,#N/A,FALSE,"범우구미";#N/A,#N/A,FALSE,"세한케미칼";#N/A,#N/A,FALSE,"세명화학";#N/A,#N/A,FALSE,"신영케미칼";#N/A,#N/A,FALSE,"일석상사"}</definedName>
    <definedName name="사고채권1" hidden="1">{#N/A,#N/A,FALSE,"범우구미";#N/A,#N/A,FALSE,"세한케미칼";#N/A,#N/A,FALSE,"세명화학";#N/A,#N/A,FALSE,"신영케미칼";#N/A,#N/A,FALSE,"일석상사"}</definedName>
    <definedName name="사고채권2" hidden="1">{#N/A,#N/A,FALSE,"범우구미";#N/A,#N/A,FALSE,"세한케미칼";#N/A,#N/A,FALSE,"세명화학";#N/A,#N/A,FALSE,"신영케미칼";#N/A,#N/A,FALSE,"일석상사"}</definedName>
    <definedName name="사다함이" hidden="1">{#N/A,#N/A,FALSE,"정공"}</definedName>
    <definedName name="사람" hidden="1">{#N/A,#N/A,FALSE,"BS";#N/A,#N/A,FALSE,"PL";#N/A,#N/A,FALSE,"처분";#N/A,#N/A,FALSE,"현금";#N/A,#N/A,FALSE,"매출";#N/A,#N/A,FALSE,"원가";#N/A,#N/A,FALSE,"경영"}</definedName>
    <definedName name="사사사" hidden="1">{#N/A,#N/A,FALSE,"손익표지";#N/A,#N/A,FALSE,"손익계산";#N/A,#N/A,FALSE,"일반관리비";#N/A,#N/A,FALSE,"영업외수익";#N/A,#N/A,FALSE,"영업외비용";#N/A,#N/A,FALSE,"매출액";#N/A,#N/A,FALSE,"요약손익";#N/A,#N/A,FALSE,"요약대차";#N/A,#N/A,FALSE,"매출채권현황";#N/A,#N/A,FALSE,"매출채권명세"}</definedName>
    <definedName name="사소" hidden="1">{#N/A,#N/A,FALSE,"BS";#N/A,#N/A,FALSE,"PL";#N/A,#N/A,FALSE,"처분";#N/A,#N/A,FALSE,"현금";#N/A,#N/A,FALSE,"매출";#N/A,#N/A,FALSE,"원가";#N/A,#N/A,FALSE,"경영"}</definedName>
    <definedName name="사업" hidden="1">{#N/A,#N/A,FALSE,"UNIT";#N/A,#N/A,FALSE,"UNIT";#N/A,#N/A,FALSE,"계정"}</definedName>
    <definedName name="사업계획" hidden="1">{#N/A,#N/A,FALSE,"기술료 비교"}</definedName>
    <definedName name="사업추진" hidden="1">{#N/A,#N/A,FALSE,"정공"}</definedName>
    <definedName name="사업활성" hidden="1">{#N/A,#N/A,FALSE,"UNIT";#N/A,#N/A,FALSE,"UNIT";#N/A,#N/A,FALSE,"계정"}</definedName>
    <definedName name="사용" hidden="1">{#N/A,#N/A,FALSE,"손익표지";#N/A,#N/A,FALSE,"손익계산";#N/A,#N/A,FALSE,"일반관리비";#N/A,#N/A,FALSE,"영업외수익";#N/A,#N/A,FALSE,"영업외비용";#N/A,#N/A,FALSE,"매출액";#N/A,#N/A,FALSE,"요약손익";#N/A,#N/A,FALSE,"요약대차";#N/A,#N/A,FALSE,"매출채권현황";#N/A,#N/A,FALSE,"매출채권명세"}</definedName>
    <definedName name="사원미지급" hidden="1">{#N/A,#N/A,FALSE,"1.CRITERIA";#N/A,#N/A,FALSE,"2.IS";#N/A,#N/A,FALSE,"3.BS";#N/A,#N/A,FALSE,"4.PER PL";#N/A,#N/A,FALSE,"5.INVESTMENT";#N/A,#N/A,FALSE,"6.공문";#N/A,#N/A,FALSE,"7.netinvest"}</definedName>
    <definedName name="사진" hidden="1">{#N/A,#N/A,FALSE,"BS";#N/A,#N/A,FALSE,"PL";#N/A,#N/A,FALSE,"처분";#N/A,#N/A,FALSE,"현금";#N/A,#N/A,FALSE,"매출";#N/A,#N/A,FALSE,"원가";#N/A,#N/A,FALSE,"경영"}</definedName>
    <definedName name="사진1" hidden="1">{#N/A,#N/A,FALSE,"단축1";#N/A,#N/A,FALSE,"단축2";#N/A,#N/A,FALSE,"단축3";#N/A,#N/A,FALSE,"장축";#N/A,#N/A,FALSE,"4WD"}</definedName>
    <definedName name="사질" hidden="1">{#N/A,#N/A,FALSE,"BS";#N/A,#N/A,FALSE,"PL";#N/A,#N/A,FALSE,"처분";#N/A,#N/A,FALSE,"현금";#N/A,#N/A,FALSE,"매출";#N/A,#N/A,FALSE,"원가";#N/A,#N/A,FALSE,"경영"}</definedName>
    <definedName name="사채" hidden="1">#REF!</definedName>
    <definedName name="살" hidden="1">{#N/A,#N/A,FALSE,"손익표지";#N/A,#N/A,FALSE,"손익계산";#N/A,#N/A,FALSE,"일반관리비";#N/A,#N/A,FALSE,"영업외수익";#N/A,#N/A,FALSE,"영업외비용";#N/A,#N/A,FALSE,"매출액";#N/A,#N/A,FALSE,"요약손익";#N/A,#N/A,FALSE,"요약대차";#N/A,#N/A,FALSE,"매출채권현황";#N/A,#N/A,FALSE,"매출채권명세"}</definedName>
    <definedName name="삼성" hidden="1">{#N/A,#N/A,FALSE,"정공"}</definedName>
    <definedName name="삼성2" hidden="1">{#N/A,#N/A,FALSE,"정공"}</definedName>
    <definedName name="삼일" hidden="1">{#N/A,#N/A,FALSE,"손익표지";#N/A,#N/A,FALSE,"손익계산";#N/A,#N/A,FALSE,"일반관리비";#N/A,#N/A,FALSE,"영업외수익";#N/A,#N/A,FALSE,"영업외비용";#N/A,#N/A,FALSE,"매출액";#N/A,#N/A,FALSE,"요약손익";#N/A,#N/A,FALSE,"요약대차";#N/A,#N/A,FALSE,"매출채권현황";#N/A,#N/A,FALSE,"매출채권명세"}</definedName>
    <definedName name="상단" hidden="1">{#N/A,#N/A,FALSE,"손익표지";#N/A,#N/A,FALSE,"손익계산";#N/A,#N/A,FALSE,"일반관리비";#N/A,#N/A,FALSE,"영업외수익";#N/A,#N/A,FALSE,"영업외비용";#N/A,#N/A,FALSE,"매출액";#N/A,#N/A,FALSE,"요약손익";#N/A,#N/A,FALSE,"요약대차";#N/A,#N/A,FALSE,"매출채권현황";#N/A,#N/A,FALSE,"매출채권명세"}</definedName>
    <definedName name="상당" hidden="1">{#N/A,#N/A,FALSE,"손익표지";#N/A,#N/A,FALSE,"손익계산";#N/A,#N/A,FALSE,"일반관리비";#N/A,#N/A,FALSE,"영업외수익";#N/A,#N/A,FALSE,"영업외비용";#N/A,#N/A,FALSE,"매출액";#N/A,#N/A,FALSE,"요약손익";#N/A,#N/A,FALSE,"요약대차";#N/A,#N/A,FALSE,"매출채권현황";#N/A,#N/A,FALSE,"매출채권명세"}</definedName>
    <definedName name="상당2" hidden="1">{#N/A,#N/A,FALSE,"손익표지";#N/A,#N/A,FALSE,"손익계산";#N/A,#N/A,FALSE,"일반관리비";#N/A,#N/A,FALSE,"영업외수익";#N/A,#N/A,FALSE,"영업외비용";#N/A,#N/A,FALSE,"매출액";#N/A,#N/A,FALSE,"요약손익";#N/A,#N/A,FALSE,"요약대차";#N/A,#N/A,FALSE,"매출채권현황";#N/A,#N/A,FALSE,"매출채권명세"}</definedName>
    <definedName name="상로허호" hidden="1">{#N/A,#N/A,FALSE,"정공"}</definedName>
    <definedName name="상품" hidden="1">#REF!</definedName>
    <definedName name="새로운미지급" hidden="1">{#N/A,#N/A,FALSE,"Aging Summary";#N/A,#N/A,FALSE,"Ratio Analysis";#N/A,#N/A,FALSE,"Test 120 Day Accts";#N/A,#N/A,FALSE,"Tickmarks"}</definedName>
    <definedName name="새로운이름" hidden="1">{#N/A,#N/A,FALSE,"UNIT";#N/A,#N/A,FALSE,"UNIT";#N/A,#N/A,FALSE,"계정"}</definedName>
    <definedName name="새새샛" hidden="1">{"'미착금액'!$A$4:$G$14"}</definedName>
    <definedName name="새파일편집" hidden="1">{#N/A,#N/A,FALSE,"정공"}</definedName>
    <definedName name="생산" hidden="1">{#N/A,#N/A,FALSE,"손익표지";#N/A,#N/A,FALSE,"손익계산";#N/A,#N/A,FALSE,"일반관리비";#N/A,#N/A,FALSE,"영업외수익";#N/A,#N/A,FALSE,"영업외비용";#N/A,#N/A,FALSE,"매출액";#N/A,#N/A,FALSE,"요약손익";#N/A,#N/A,FALSE,"요약대차";#N/A,#N/A,FALSE,"매출채권현황";#N/A,#N/A,FALSE,"매출채권명세"}</definedName>
    <definedName name="생산능력" hidden="1">{#N/A,#N/A,FALSE,"정공"}</definedName>
    <definedName name="생산부문2" hidden="1">{#N/A,#N/A,FALSE,"손익표지";#N/A,#N/A,FALSE,"손익계산";#N/A,#N/A,FALSE,"일반관리비";#N/A,#N/A,FALSE,"영업외수익";#N/A,#N/A,FALSE,"영업외비용";#N/A,#N/A,FALSE,"매출액";#N/A,#N/A,FALSE,"요약손익";#N/A,#N/A,FALSE,"요약대차";#N/A,#N/A,FALSE,"매출채권현황";#N/A,#N/A,FALSE,"매출채권명세"}</definedName>
    <definedName name="생산부문3" hidden="1">{#N/A,#N/A,FALSE,"손익표지";#N/A,#N/A,FALSE,"손익계산";#N/A,#N/A,FALSE,"일반관리비";#N/A,#N/A,FALSE,"영업외수익";#N/A,#N/A,FALSE,"영업외비용";#N/A,#N/A,FALSE,"매출액";#N/A,#N/A,FALSE,"요약손익";#N/A,#N/A,FALSE,"요약대차";#N/A,#N/A,FALSE,"매출채권현황";#N/A,#N/A,FALSE,"매출채권명세"}</definedName>
    <definedName name="생산품목" hidden="1">{#N/A,#N/A,FALSE,"정공"}</definedName>
    <definedName name="서이" hidden="1">{#N/A,#N/A,FALSE,"1.CRITERIA";#N/A,#N/A,FALSE,"2.IS";#N/A,#N/A,FALSE,"3.BS";#N/A,#N/A,FALSE,"4.PER PL";#N/A,#N/A,FALSE,"5.INVESTMENT";#N/A,#N/A,FALSE,"6.공문";#N/A,#N/A,FALSE,"7.netinvest"}</definedName>
    <definedName name="석희" hidden="1">#REF!</definedName>
    <definedName name="선급금" hidden="1">{#N/A,#N/A,FALSE,"1.CRITERIA";#N/A,#N/A,FALSE,"2.IS";#N/A,#N/A,FALSE,"3.BS";#N/A,#N/A,FALSE,"4.PER PL";#N/A,#N/A,FALSE,"5.INVESTMENT";#N/A,#N/A,FALSE,"6.공문";#N/A,#N/A,FALSE,"7.netinvest"}</definedName>
    <definedName name="선급금2" hidden="1">{#N/A,#N/A,FALSE,"BS";#N/A,#N/A,FALSE,"PL";#N/A,#N/A,FALSE,"처분";#N/A,#N/A,FALSE,"현금";#N/A,#N/A,FALSE,"매출";#N/A,#N/A,FALSE,"원가";#N/A,#N/A,FALSE,"경영"}</definedName>
    <definedName name="선수금" hidden="1">#REF!</definedName>
    <definedName name="선수금2" hidden="1">{#N/A,#N/A,FALSE,"BS";#N/A,#N/A,FALSE,"PL";#N/A,#N/A,FALSE,"처분";#N/A,#N/A,FALSE,"현금";#N/A,#N/A,FALSE,"매출";#N/A,#N/A,FALSE,"원가";#N/A,#N/A,FALSE,"경영"}</definedName>
    <definedName name="설계2팀" hidden="1">{#N/A,#N/A,FALSE,"UNIT";#N/A,#N/A,FALSE,"UNIT";#N/A,#N/A,FALSE,"계정"}</definedName>
    <definedName name="설명" hidden="1">{#N/A,#N/A,FALSE,"손익표지";#N/A,#N/A,FALSE,"손익계산";#N/A,#N/A,FALSE,"일반관리비";#N/A,#N/A,FALSE,"영업외수익";#N/A,#N/A,FALSE,"영업외비용";#N/A,#N/A,FALSE,"매출액";#N/A,#N/A,FALSE,"요약손익";#N/A,#N/A,FALSE,"요약대차";#N/A,#N/A,FALSE,"매출채권현황";#N/A,#N/A,FALSE,"매출채권명세"}</definedName>
    <definedName name="설비투자" hidden="1">{#N/A,#N/A,FALSE,"정공"}</definedName>
    <definedName name="설정"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성" hidden="1">{#N/A,#N/A,FALSE,"UNIT";#N/A,#N/A,FALSE,"UNIT";#N/A,#N/A,FALSE,"계정"}</definedName>
    <definedName name="세무"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세무조정"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세부일정" hidden="1">{#N/A,#N/A,FALSE,"단축1";#N/A,#N/A,FALSE,"단축2";#N/A,#N/A,FALSE,"단축3";#N/A,#N/A,FALSE,"장축";#N/A,#N/A,FALSE,"4WD"}</definedName>
    <definedName name="세부일정.1" hidden="1">{#N/A,#N/A,FALSE,"단축1";#N/A,#N/A,FALSE,"단축2";#N/A,#N/A,FALSE,"단축3";#N/A,#N/A,FALSE,"장축";#N/A,#N/A,FALSE,"4WD"}</definedName>
    <definedName name="소"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소뮨" hidden="1">{#N/A,#N/A,FALSE,"단축1";#N/A,#N/A,FALSE,"단축2";#N/A,#N/A,FALSE,"단축3";#N/A,#N/A,FALSE,"장축";#N/A,#N/A,FALSE,"4WD"}</definedName>
    <definedName name="소요" hidden="1">{#N/A,#N/A,FALSE,"손익표지";#N/A,#N/A,FALSE,"손익계산";#N/A,#N/A,FALSE,"일반관리비";#N/A,#N/A,FALSE,"영업외수익";#N/A,#N/A,FALSE,"영업외비용";#N/A,#N/A,FALSE,"매출액";#N/A,#N/A,FALSE,"요약손익";#N/A,#N/A,FALSE,"요약대차";#N/A,#N/A,FALSE,"매출채권현황";#N/A,#N/A,FALSE,"매출채권명세"}</definedName>
    <definedName name="소요기간" hidden="1">{#N/A,#N/A,FALSE,"정공"}</definedName>
    <definedName name="소화주철장판" hidden="1">{#N/A,#N/A,FALSE,"단축1";#N/A,#N/A,FALSE,"단축2";#N/A,#N/A,FALSE,"단축3";#N/A,#N/A,FALSE,"장축";#N/A,#N/A,FALSE,"4WD"}</definedName>
    <definedName name="손"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손실" hidden="1">{#N/A,#N/A,FALSE,"1.CRITERIA";#N/A,#N/A,FALSE,"2.IS";#N/A,#N/A,FALSE,"3.BS";#N/A,#N/A,FALSE,"4.PER PL";#N/A,#N/A,FALSE,"5.INVESTMENT";#N/A,#N/A,FALSE,"6.공문";#N/A,#N/A,FALSE,"7.netinvest"}</definedName>
    <definedName name="손익222" hidden="1">{#N/A,#N/A,FALSE,"손익표지";#N/A,#N/A,FALSE,"손익계산";#N/A,#N/A,FALSE,"일반관리비";#N/A,#N/A,FALSE,"영업외수익";#N/A,#N/A,FALSE,"영업외비용";#N/A,#N/A,FALSE,"매출액";#N/A,#N/A,FALSE,"요약손익";#N/A,#N/A,FALSE,"요약대차";#N/A,#N/A,FALSE,"매출채권현황";#N/A,#N/A,FALSE,"매출채권명세"}</definedName>
    <definedName name="손익3" hidden="1">{#N/A,#N/A,FALSE,"UNIT";#N/A,#N/A,FALSE,"UNIT";#N/A,#N/A,FALSE,"계정"}</definedName>
    <definedName name="손익4" hidden="1">{#N/A,#N/A,FALSE,"손익표지";#N/A,#N/A,FALSE,"손익계산";#N/A,#N/A,FALSE,"일반관리비";#N/A,#N/A,FALSE,"영업외수익";#N/A,#N/A,FALSE,"영업외비용";#N/A,#N/A,FALSE,"매출액";#N/A,#N/A,FALSE,"요약손익";#N/A,#N/A,FALSE,"요약대차";#N/A,#N/A,FALSE,"매출채권현황";#N/A,#N/A,FALSE,"매출채권명세"}</definedName>
    <definedName name="손익계산" hidden="1">{#N/A,#N/A,FALSE,"정공"}</definedName>
    <definedName name="손익계산서조정_04_12" hidden="1">{#N/A,#N/A,FALSE,"1.CRITERIA";#N/A,#N/A,FALSE,"2.IS";#N/A,#N/A,FALSE,"3.BS";#N/A,#N/A,FALSE,"4.PER PL";#N/A,#N/A,FALSE,"5.INVESTMENT";#N/A,#N/A,FALSE,"6.공문";#N/A,#N/A,FALSE,"7.netinvest"}</definedName>
    <definedName name="손익보" hidden="1">{#N/A,#N/A,FALSE,"손익표지";#N/A,#N/A,FALSE,"손익계산";#N/A,#N/A,FALSE,"일반관리비";#N/A,#N/A,FALSE,"영업외수익";#N/A,#N/A,FALSE,"영업외비용";#N/A,#N/A,FALSE,"매출액";#N/A,#N/A,FALSE,"요약손익";#N/A,#N/A,FALSE,"요약대차";#N/A,#N/A,FALSE,"매출채권현황";#N/A,#N/A,FALSE,"매출채권명세"}</definedName>
    <definedName name="손익보00" hidden="1">{#N/A,#N/A,FALSE,"손익표지";#N/A,#N/A,FALSE,"손익계산";#N/A,#N/A,FALSE,"일반관리비";#N/A,#N/A,FALSE,"영업외수익";#N/A,#N/A,FALSE,"영업외비용";#N/A,#N/A,FALSE,"매출액";#N/A,#N/A,FALSE,"요약손익";#N/A,#N/A,FALSE,"요약대차";#N/A,#N/A,FALSE,"매출채권현황";#N/A,#N/A,FALSE,"매출채권명세"}</definedName>
    <definedName name="손익보고" hidden="1">{#N/A,#N/A,FALSE,"손익표지";#N/A,#N/A,FALSE,"손익계산";#N/A,#N/A,FALSE,"일반관리비";#N/A,#N/A,FALSE,"영업외수익";#N/A,#N/A,FALSE,"영업외비용";#N/A,#N/A,FALSE,"매출액";#N/A,#N/A,FALSE,"요약손익";#N/A,#N/A,FALSE,"요약대차";#N/A,#N/A,FALSE,"매출채권현황";#N/A,#N/A,FALSE,"매출채권명세"}</definedName>
    <definedName name="손익보고00" hidden="1">{#N/A,#N/A,FALSE,"손익표지";#N/A,#N/A,FALSE,"손익계산";#N/A,#N/A,FALSE,"일반관리비";#N/A,#N/A,FALSE,"영업외수익";#N/A,#N/A,FALSE,"영업외비용";#N/A,#N/A,FALSE,"매출액";#N/A,#N/A,FALSE,"요약손익";#N/A,#N/A,FALSE,"요약대차";#N/A,#N/A,FALSE,"매출채권현황";#N/A,#N/A,FALSE,"매출채권명세"}</definedName>
    <definedName name="손익보고111" hidden="1">{#N/A,#N/A,FALSE,"손익표지";#N/A,#N/A,FALSE,"손익계산";#N/A,#N/A,FALSE,"일반관리비";#N/A,#N/A,FALSE,"영업외수익";#N/A,#N/A,FALSE,"영업외비용";#N/A,#N/A,FALSE,"매출액";#N/A,#N/A,FALSE,"요약손익";#N/A,#N/A,FALSE,"요약대차";#N/A,#N/A,FALSE,"매출채권현황";#N/A,#N/A,FALSE,"매출채권명세"}</definedName>
    <definedName name="손익보고5" hidden="1">{#N/A,#N/A,FALSE,"손익표지";#N/A,#N/A,FALSE,"손익계산";#N/A,#N/A,FALSE,"일반관리비";#N/A,#N/A,FALSE,"영업외수익";#N/A,#N/A,FALSE,"영업외비용";#N/A,#N/A,FALSE,"매출액";#N/A,#N/A,FALSE,"요약손익";#N/A,#N/A,FALSE,"요약대차";#N/A,#N/A,FALSE,"매출채권현황";#N/A,#N/A,FALSE,"매출채권명세"}</definedName>
    <definedName name="손익보고고" hidden="1">{#N/A,#N/A,FALSE,"손익표지";#N/A,#N/A,FALSE,"손익계산";#N/A,#N/A,FALSE,"일반관리비";#N/A,#N/A,FALSE,"영업외수익";#N/A,#N/A,FALSE,"영업외비용";#N/A,#N/A,FALSE,"매출액";#N/A,#N/A,FALSE,"요약손익";#N/A,#N/A,FALSE,"요약대차";#N/A,#N/A,FALSE,"매출채권현황";#N/A,#N/A,FALSE,"매출채권명세"}</definedName>
    <definedName name="손익보곡" hidden="1">{#N/A,#N/A,FALSE,"손익표지";#N/A,#N/A,FALSE,"손익계산";#N/A,#N/A,FALSE,"일반관리비";#N/A,#N/A,FALSE,"영업외수익";#N/A,#N/A,FALSE,"영업외비용";#N/A,#N/A,FALSE,"매출액";#N/A,#N/A,FALSE,"요약손익";#N/A,#N/A,FALSE,"요약대차";#N/A,#N/A,FALSE,"매출채권현황";#N/A,#N/A,FALSE,"매출채권명세"}</definedName>
    <definedName name="손익보골" hidden="1">{#N/A,#N/A,FALSE,"손익표지";#N/A,#N/A,FALSE,"손익계산";#N/A,#N/A,FALSE,"일반관리비";#N/A,#N/A,FALSE,"영업외수익";#N/A,#N/A,FALSE,"영업외비용";#N/A,#N/A,FALSE,"매출액";#N/A,#N/A,FALSE,"요약손익";#N/A,#N/A,FALSE,"요약대차";#N/A,#N/A,FALSE,"매출채권현황";#N/A,#N/A,FALSE,"매출채권명세"}</definedName>
    <definedName name="손익보곰" hidden="1">{#N/A,#N/A,FALSE,"손익표지";#N/A,#N/A,FALSE,"손익계산";#N/A,#N/A,FALSE,"일반관리비";#N/A,#N/A,FALSE,"영업외수익";#N/A,#N/A,FALSE,"영업외비용";#N/A,#N/A,FALSE,"매출액";#N/A,#N/A,FALSE,"요약손익";#N/A,#N/A,FALSE,"요약대차";#N/A,#N/A,FALSE,"매출채권현황";#N/A,#N/A,FALSE,"매출채권명세"}</definedName>
    <definedName name="손익보곱" hidden="1">{#N/A,#N/A,FALSE,"손익표지";#N/A,#N/A,FALSE,"손익계산";#N/A,#N/A,FALSE,"일반관리비";#N/A,#N/A,FALSE,"영업외수익";#N/A,#N/A,FALSE,"영업외비용";#N/A,#N/A,FALSE,"매출액";#N/A,#N/A,FALSE,"요약손익";#N/A,#N/A,FALSE,"요약대차";#N/A,#N/A,FALSE,"매출채권현황";#N/A,#N/A,FALSE,"매출채권명세"}</definedName>
    <definedName name="손익보공" hidden="1">{#N/A,#N/A,FALSE,"손익표지";#N/A,#N/A,FALSE,"손익계산";#N/A,#N/A,FALSE,"일반관리비";#N/A,#N/A,FALSE,"영업외수익";#N/A,#N/A,FALSE,"영업외비용";#N/A,#N/A,FALSE,"매출액";#N/A,#N/A,FALSE,"요약손익";#N/A,#N/A,FALSE,"요약대차";#N/A,#N/A,FALSE,"매출채권현황";#N/A,#N/A,FALSE,"매출채권명세"}</definedName>
    <definedName name="손익보곻" hidden="1">{#N/A,#N/A,FALSE,"손익표지";#N/A,#N/A,FALSE,"손익계산";#N/A,#N/A,FALSE,"일반관리비";#N/A,#N/A,FALSE,"영업외수익";#N/A,#N/A,FALSE,"영업외비용";#N/A,#N/A,FALSE,"매출액";#N/A,#N/A,FALSE,"요약손익";#N/A,#N/A,FALSE,"요약대차";#N/A,#N/A,FALSE,"매출채권현황";#N/A,#N/A,FALSE,"매출채권명세"}</definedName>
    <definedName name="손익보소" hidden="1">{#N/A,#N/A,FALSE,"손익표지";#N/A,#N/A,FALSE,"손익계산";#N/A,#N/A,FALSE,"일반관리비";#N/A,#N/A,FALSE,"영업외수익";#N/A,#N/A,FALSE,"영업외비용";#N/A,#N/A,FALSE,"매출액";#N/A,#N/A,FALSE,"요약손익";#N/A,#N/A,FALSE,"요약대차";#N/A,#N/A,FALSE,"매출채권현황";#N/A,#N/A,FALSE,"매출채권명세"}</definedName>
    <definedName name="손익보코" hidden="1">{#N/A,#N/A,FALSE,"손익표지";#N/A,#N/A,FALSE,"손익계산";#N/A,#N/A,FALSE,"일반관리비";#N/A,#N/A,FALSE,"영업외수익";#N/A,#N/A,FALSE,"영업외비용";#N/A,#N/A,FALSE,"매출액";#N/A,#N/A,FALSE,"요약손익";#N/A,#N/A,FALSE,"요약대차";#N/A,#N/A,FALSE,"매출채권현황";#N/A,#N/A,FALSE,"매출채권명세"}</definedName>
    <definedName name="손익예상" hidden="1">{#N/A,#N/A,FALSE,"UNIT";#N/A,#N/A,FALSE,"UNIT";#N/A,#N/A,FALSE,"계정"}</definedName>
    <definedName name="송" hidden="1">{#N/A,#N/A,TRUE,"Y생산";#N/A,#N/A,TRUE,"Y판매";#N/A,#N/A,TRUE,"Y총물량";#N/A,#N/A,TRUE,"Y능력";#N/A,#N/A,TRUE,"YKD"}</definedName>
    <definedName name="송익" hidden="1">{#N/A,#N/A,FALSE,"정공"}</definedName>
    <definedName name="송창기" hidden="1">{#N/A,#N/A,TRUE,"Y생산";#N/A,#N/A,TRUE,"Y판매";#N/A,#N/A,TRUE,"Y총물량";#N/A,#N/A,TRUE,"Y능력";#N/A,#N/A,TRUE,"YKD"}</definedName>
    <definedName name="쇼바2" hidden="1">{#N/A,#N/A,FALSE,"단축1";#N/A,#N/A,FALSE,"단축2";#N/A,#N/A,FALSE,"단축3";#N/A,#N/A,FALSE,"장축";#N/A,#N/A,FALSE,"4WD"}</definedName>
    <definedName name="쇽쇼" hidden="1">{#N/A,#N/A,FALSE,"손익표지";#N/A,#N/A,FALSE,"손익계산";#N/A,#N/A,FALSE,"일반관리비";#N/A,#N/A,FALSE,"영업외수익";#N/A,#N/A,FALSE,"영업외비용";#N/A,#N/A,FALSE,"매출액";#N/A,#N/A,FALSE,"요약손익";#N/A,#N/A,FALSE,"요약대차";#N/A,#N/A,FALSE,"매출채권현황";#N/A,#N/A,FALSE,"매출채권명세"}</definedName>
    <definedName name="숏ㄱ" hidden="1">{#N/A,#N/A,FALSE,"손익표지";#N/A,#N/A,FALSE,"손익계산";#N/A,#N/A,FALSE,"일반관리비";#N/A,#N/A,FALSE,"영업외수익";#N/A,#N/A,FALSE,"영업외비용";#N/A,#N/A,FALSE,"매출액";#N/A,#N/A,FALSE,"요약손익";#N/A,#N/A,FALSE,"요약대차";#N/A,#N/A,FALSE,"매출채권현황";#N/A,#N/A,FALSE,"매출채권명세"}</definedName>
    <definedName name="숏ㄳ고" hidden="1">{#N/A,#N/A,FALSE,"손익표지";#N/A,#N/A,FALSE,"손익계산";#N/A,#N/A,FALSE,"일반관리비";#N/A,#N/A,FALSE,"영업외수익";#N/A,#N/A,FALSE,"영업외비용";#N/A,#N/A,FALSE,"매출액";#N/A,#N/A,FALSE,"요약손익";#N/A,#N/A,FALSE,"요약대차";#N/A,#N/A,FALSE,"매출채권현황";#N/A,#N/A,FALSE,"매출채권명세"}</definedName>
    <definedName name="수량추정" hidden="1">{#N/A,#N/A,FALSE,"정공"}</definedName>
    <definedName name="수요분석최종" hidden="1">{#N/A,#N/A,FALSE,"손익표지";#N/A,#N/A,FALSE,"손익계산";#N/A,#N/A,FALSE,"일반관리비";#N/A,#N/A,FALSE,"영업외수익";#N/A,#N/A,FALSE,"영업외비용";#N/A,#N/A,FALSE,"매출액";#N/A,#N/A,FALSE,"요약손익";#N/A,#N/A,FALSE,"요약대차";#N/A,#N/A,FALSE,"매출채권현황";#N/A,#N/A,FALSE,"매출채권명세"}</definedName>
    <definedName name="수요분석최종본" hidden="1">{#N/A,#N/A,FALSE,"손익표지";#N/A,#N/A,FALSE,"손익계산";#N/A,#N/A,FALSE,"일반관리비";#N/A,#N/A,FALSE,"영업외수익";#N/A,#N/A,FALSE,"영업외비용";#N/A,#N/A,FALSE,"매출액";#N/A,#N/A,FALSE,"요약손익";#N/A,#N/A,FALSE,"요약대차";#N/A,#N/A,FALSE,"매출채권현황";#N/A,#N/A,FALSE,"매출채권명세"}</definedName>
    <definedName name="수익4속" hidden="1">{#N/A,#N/A,FALSE,"단축1";#N/A,#N/A,FALSE,"단축2";#N/A,#N/A,FALSE,"단축3";#N/A,#N/A,FALSE,"장축";#N/A,#N/A,FALSE,"4WD"}</definedName>
    <definedName name="수익비용" hidden="1">{#N/A,#N/A,FALSE,"손익표지";#N/A,#N/A,FALSE,"손익계산";#N/A,#N/A,FALSE,"일반관리비";#N/A,#N/A,FALSE,"영업외수익";#N/A,#N/A,FALSE,"영업외비용";#N/A,#N/A,FALSE,"매출액";#N/A,#N/A,FALSE,"요약손익";#N/A,#N/A,FALSE,"요약대차";#N/A,#N/A,FALSE,"매출채권현황";#N/A,#N/A,FALSE,"매출채권명세"}</definedName>
    <definedName name="수익비용1" hidden="1">{#N/A,#N/A,FALSE,"손익표지";#N/A,#N/A,FALSE,"손익계산";#N/A,#N/A,FALSE,"일반관리비";#N/A,#N/A,FALSE,"영업외수익";#N/A,#N/A,FALSE,"영업외비용";#N/A,#N/A,FALSE,"매출액";#N/A,#N/A,FALSE,"요약손익";#N/A,#N/A,FALSE,"요약대차";#N/A,#N/A,FALSE,"매출채권현황";#N/A,#N/A,FALSE,"매출채권명세"}</definedName>
    <definedName name="수입보증금" hidden="1">{#N/A,#N/A,FALSE,"BS";#N/A,#N/A,FALSE,"PL";#N/A,#N/A,FALSE,"처분";#N/A,#N/A,FALSE,"현금";#N/A,#N/A,FALSE,"매출";#N/A,#N/A,FALSE,"원가";#N/A,#N/A,FALSE,"경영"}</definedName>
    <definedName name="수입보증금2" hidden="1">{#N/A,#N/A,FALSE,"BS";#N/A,#N/A,FALSE,"PL";#N/A,#N/A,FALSE,"처분";#N/A,#N/A,FALSE,"현금";#N/A,#N/A,FALSE,"매출";#N/A,#N/A,FALSE,"원가";#N/A,#N/A,FALSE,"경영"}</definedName>
    <definedName name="수입추정" hidden="1">{#N/A,#N/A,FALSE,"손익표지";#N/A,#N/A,FALSE,"손익계산";#N/A,#N/A,FALSE,"일반관리비";#N/A,#N/A,FALSE,"영업외수익";#N/A,#N/A,FALSE,"영업외비용";#N/A,#N/A,FALSE,"매출액";#N/A,#N/A,FALSE,"요약손익";#N/A,#N/A,FALSE,"요약대차";#N/A,#N/A,FALSE,"매출채권현황";#N/A,#N/A,FALSE,"매출채권명세"}</definedName>
    <definedName name="수정" hidden="1">{#N/A,#N/A,FALSE,"BS";#N/A,#N/A,FALSE,"PL";#N/A,#N/A,FALSE,"처분";#N/A,#N/A,FALSE,"현금";#N/A,#N/A,FALSE,"매출";#N/A,#N/A,FALSE,"원가";#N/A,#N/A,FALSE,"경영"}</definedName>
    <definedName name="수정CF" hidden="1">{#N/A,#N/A,TRUE,"Summary";#N/A,#N/A,TRUE,"IS";#N/A,#N/A,TRUE,"Adj";#N/A,#N/A,TRUE,"BS";#N/A,#N/A,TRUE,"CF";#N/A,#N/A,TRUE,"Debt";#N/A,#N/A,TRUE,"IRR"}</definedName>
    <definedName name="수정물량" hidden="1">{#N/A,#N/A,TRUE,"Y생산";#N/A,#N/A,TRUE,"Y판매";#N/A,#N/A,TRUE,"Y총물량";#N/A,#N/A,TRUE,"Y능력";#N/A,#N/A,TRUE,"YKD"}</definedName>
    <definedName name="수정분개"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수정분개.xls" hidden="1">{#N/A,#N/A,TRUE,"표지";#N/A,#N/A,TRUE,"총괄표";#N/A,#N/A,TRUE,"1호 과표세액";#N/A,#N/A,TRUE,"2호 서식";#N/A,#N/A,TRUE,"3(1) 부3 세액조정";#N/A,#N/A,TRUE,"임시투자공제";#N/A,#N/A,TRUE,"조8호 기술인력";#N/A,#N/A,TRUE,"3(1)부7 기업합리";#N/A,#N/A,TRUE,"3(3)호(갑) 원천납부";#N/A,#N/A,TRUE,"6호 소득금액";#N/A,#N/A,TRUE,"6호 첨부(익)";#N/A,#N/A,TRUE,"6호 첨부(손)";#N/A,#N/A,TRUE,"6-1호 수입금액";#N/A,#N/A,TRUE,"6-2(4)호 해외시장";#N/A,#N/A,TRUE,"6-2(12)호 수출손실";#N/A,#N/A,TRUE,"6-3호 퇴충";#N/A,#N/A,TRUE,"6-3(3)호 단퇴";#N/A,#N/A,TRUE,"6-3(4)호 대손";#N/A,#N/A,TRUE,"6-4호 접대(갑)";#N/A,#N/A,TRUE,"6-4호 접대(을)";#N/A,#N/A,TRUE,"6-5호 외화(갑)";#N/A,#N/A,TRUE,"6-5호 외화(을)";#N/A,#N/A,TRUE,"6-6호(부표) 자본적지출";#N/A,#N/A,TRUE,"6-10호 재고자산";#N/A,#N/A,TRUE,"6-11호 세금과공과";#N/A,#N/A,TRUE,"6-12호 선급비용";#N/A,#N/A,TRUE,"6-13호 기부금";#N/A,#N/A,TRUE,"6-14호 부동산보유";#N/A,#N/A,TRUE,"8호 기부금조정";#N/A,#N/A,TRUE,"9호 자본금(갑)";#N/A,#N/A,TRUE,"9호 자본금(을)";#N/A,#N/A,TRUE,"10(3)호 주요계정";#N/A,#N/A,TRUE,"10(3)호 부표";#N/A,#N/A,TRUE,"10(4)호 조정수입";#N/A,#N/A,TRUE,"14(1)호 갑 주식";#N/A,#N/A,TRUE,"요약 BS";#N/A,#N/A,TRUE,"요약 PL";#N/A,#N/A,TRUE,"요약원가";#N/A,#N/A,TRUE,"요약RE"}</definedName>
    <definedName name="수정사항"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수정현금흐름표" hidden="1">{#N/A,#N/A,TRUE,"Summary";#N/A,#N/A,TRUE,"IS";#N/A,#N/A,TRUE,"Adj";#N/A,#N/A,TRUE,"BS";#N/A,#N/A,TRUE,"CF";#N/A,#N/A,TRUE,"Debt";#N/A,#N/A,TRUE,"IRR"}</definedName>
    <definedName name="수정현금흐름표_pjh" hidden="1">{#N/A,#N/A,TRUE,"Summary";#N/A,#N/A,TRUE,"IS";#N/A,#N/A,TRUE,"Adj";#N/A,#N/A,TRUE,"BS";#N/A,#N/A,TRUE,"CF";#N/A,#N/A,TRUE,"Debt";#N/A,#N/A,TRUE,"IRR"}</definedName>
    <definedName name="수주계획" hidden="1">{#N/A,#N/A,FALSE,"손익표지";#N/A,#N/A,FALSE,"손익계산";#N/A,#N/A,FALSE,"일반관리비";#N/A,#N/A,FALSE,"영업외수익";#N/A,#N/A,FALSE,"영업외비용";#N/A,#N/A,FALSE,"매출액";#N/A,#N/A,FALSE,"요약손익";#N/A,#N/A,FALSE,"요약대차";#N/A,#N/A,FALSE,"매출채권현황";#N/A,#N/A,FALSE,"매출채권명세"}</definedName>
    <definedName name="수출판촉비총괄" hidden="1">#N/A</definedName>
    <definedName name="스" hidden="1">{#N/A,#N/A,FALSE,"손익표지";#N/A,#N/A,FALSE,"손익계산";#N/A,#N/A,FALSE,"일반관리비";#N/A,#N/A,FALSE,"영업외수익";#N/A,#N/A,FALSE,"영업외비용";#N/A,#N/A,FALSE,"매출액";#N/A,#N/A,FALSE,"요약손익";#N/A,#N/A,FALSE,"요약대차";#N/A,#N/A,FALSE,"매출채권현황";#N/A,#N/A,FALSE,"매출채권명세"}</definedName>
    <definedName name="승인서" hidden="1">{#N/A,#N/A,FALSE,"범우구미";#N/A,#N/A,FALSE,"세한케미칼";#N/A,#N/A,FALSE,"세명화학";#N/A,#N/A,FALSE,"신영케미칼";#N/A,#N/A,FALSE,"일석상사"}</definedName>
    <definedName name="시" hidden="1">{#N/A,#N/A,FALSE,"손익표지";#N/A,#N/A,FALSE,"손익계산";#N/A,#N/A,FALSE,"일반관리비";#N/A,#N/A,FALSE,"영업외수익";#N/A,#N/A,FALSE,"영업외비용";#N/A,#N/A,FALSE,"매출액";#N/A,#N/A,FALSE,"요약손익";#N/A,#N/A,FALSE,"요약대차";#N/A,#N/A,FALSE,"매출채권현황";#N/A,#N/A,FALSE,"매출채권명세"}</definedName>
    <definedName name="시산표2" hidden="1">{#N/A,#N/A,FALSE,"BS";#N/A,#N/A,FALSE,"PL";#N/A,#N/A,FALSE,"처분";#N/A,#N/A,FALSE,"현금";#N/A,#N/A,FALSE,"매출";#N/A,#N/A,FALSE,"원가";#N/A,#N/A,FALSE,"경영"}</definedName>
    <definedName name="시설투자" hidden="1">{#N/A,#N/A,FALSE,"UNIT";#N/A,#N/A,FALSE,"UNIT";#N/A,#N/A,FALSE,"계정"}</definedName>
    <definedName name="시설투자계획_월별" hidden="1">{#N/A,#N/A,FALSE,"UNIT";#N/A,#N/A,FALSE,"UNIT";#N/A,#N/A,FALSE,"계정"}</definedName>
    <definedName name="시설투자총괄" hidden="1">{#N/A,#N/A,FALSE,"UNIT";#N/A,#N/A,FALSE,"UNIT";#N/A,#N/A,FALSE,"계정"}</definedName>
    <definedName name="시스템" hidden="1">{#N/A,#N/A,FALSE,"UNIT";#N/A,#N/A,FALSE,"UNIT";#N/A,#N/A,FALSE,"계정"}</definedName>
    <definedName name="시장동향" hidden="1">{#N/A,#N/A,TRUE,"Y생산";#N/A,#N/A,TRUE,"Y판매";#N/A,#N/A,TRUE,"Y총물량";#N/A,#N/A,TRUE,"Y능력";#N/A,#N/A,TRUE,"YKD"}</definedName>
    <definedName name="식대2">#REF!</definedName>
    <definedName name="신" hidden="1">{#N/A,#N/A,FALSE,"손익표지";#N/A,#N/A,FALSE,"손익계산";#N/A,#N/A,FALSE,"일반관리비";#N/A,#N/A,FALSE,"영업외수익";#N/A,#N/A,FALSE,"영업외비용";#N/A,#N/A,FALSE,"매출액";#N/A,#N/A,FALSE,"요약손익";#N/A,#N/A,FALSE,"요약대차";#N/A,#N/A,FALSE,"매출채권현황";#N/A,#N/A,FALSE,"매출채권명세"}</definedName>
    <definedName name="신AT종합" hidden="1">{#N/A,#N/A,FALSE,"단축1";#N/A,#N/A,FALSE,"단축2";#N/A,#N/A,FALSE,"단축3";#N/A,#N/A,FALSE,"장축";#N/A,#N/A,FALSE,"4WD"}</definedName>
    <definedName name="신규" hidden="1">{#N/A,#N/A,FALSE,"UNIT";#N/A,#N/A,FALSE,"UNIT";#N/A,#N/A,FALSE,"계정"}</definedName>
    <definedName name="신세대종합" hidden="1">{#N/A,#N/A,FALSE,"단축1";#N/A,#N/A,FALSE,"단축2";#N/A,#N/A,FALSE,"단축3";#N/A,#N/A,FALSE,"장축";#N/A,#N/A,FALSE,"4WD"}</definedName>
    <definedName name="실시" hidden="1">{#N/A,#N/A,FALSE,"단축1";#N/A,#N/A,FALSE,"단축2";#N/A,#N/A,FALSE,"단축3";#N/A,#N/A,FALSE,"장축";#N/A,#N/A,FALSE,"4WD"}</definedName>
    <definedName name="실적" hidden="1">{#N/A,#N/A,FALSE,"손익표지";#N/A,#N/A,FALSE,"손익계산";#N/A,#N/A,FALSE,"일반관리비";#N/A,#N/A,FALSE,"영업외수익";#N/A,#N/A,FALSE,"영업외비용";#N/A,#N/A,FALSE,"매출액";#N/A,#N/A,FALSE,"요약손익";#N/A,#N/A,FALSE,"요약대차";#N/A,#N/A,FALSE,"매출채권현황";#N/A,#N/A,FALSE,"매출채권명세"}</definedName>
    <definedName name="실적4월" hidden="1">{#N/A,#N/A,FALSE,"UNIT";#N/A,#N/A,FALSE,"UNIT";#N/A,#N/A,FALSE,"계정"}</definedName>
    <definedName name="실적6월" hidden="1">{#N/A,#N/A,FALSE,"UNIT";#N/A,#N/A,FALSE,"UNIT";#N/A,#N/A,FALSE,"계정"}</definedName>
    <definedName name="ㅇ0"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ㅇADKFJDA" hidden="1">{#N/A,#N/A,FALSE,"을지 (4)";#N/A,#N/A,FALSE,"을지 (5)";#N/A,#N/A,FALSE,"을지 (6)"}</definedName>
    <definedName name="ㅇㄴㄹㄴㄹ" hidden="1">{#N/A,#N/A,FALSE,"손익표지";#N/A,#N/A,FALSE,"손익계산";#N/A,#N/A,FALSE,"일반관리비";#N/A,#N/A,FALSE,"영업외수익";#N/A,#N/A,FALSE,"영업외비용";#N/A,#N/A,FALSE,"매출액";#N/A,#N/A,FALSE,"요약손익";#N/A,#N/A,FALSE,"요약대차";#N/A,#N/A,FALSE,"매출채권현황";#N/A,#N/A,FALSE,"매출채권명세"}</definedName>
    <definedName name="ㅇㄴㄹㅇㄴㄹ" hidden="1">{#N/A,#N/A,FALSE,"손익표지";#N/A,#N/A,FALSE,"손익계산";#N/A,#N/A,FALSE,"일반관리비";#N/A,#N/A,FALSE,"영업외수익";#N/A,#N/A,FALSE,"영업외비용";#N/A,#N/A,FALSE,"매출액";#N/A,#N/A,FALSE,"요약손익";#N/A,#N/A,FALSE,"요약대차";#N/A,#N/A,FALSE,"매출채권현황";#N/A,#N/A,FALSE,"매출채권명세"}</definedName>
    <definedName name="ㅇㄴㄹㅇㄹ" hidden="1">{#N/A,#N/A,FALSE,"손익표지";#N/A,#N/A,FALSE,"손익계산";#N/A,#N/A,FALSE,"일반관리비";#N/A,#N/A,FALSE,"영업외수익";#N/A,#N/A,FALSE,"영업외비용";#N/A,#N/A,FALSE,"매출액";#N/A,#N/A,FALSE,"요약손익";#N/A,#N/A,FALSE,"요약대차";#N/A,#N/A,FALSE,"매출채권현황";#N/A,#N/A,FALSE,"매출채권명세"}</definedName>
    <definedName name="ㅇㄴㅀㅇㅎ" hidden="1">{#N/A,#N/A,FALSE,"손익표지";#N/A,#N/A,FALSE,"손익계산";#N/A,#N/A,FALSE,"일반관리비";#N/A,#N/A,FALSE,"영업외수익";#N/A,#N/A,FALSE,"영업외비용";#N/A,#N/A,FALSE,"매출액";#N/A,#N/A,FALSE,"요약손익";#N/A,#N/A,FALSE,"요약대차";#N/A,#N/A,FALSE,"매출채권현황";#N/A,#N/A,FALSE,"매출채권명세"}</definedName>
    <definedName name="ㅇㄴㅇㅇ" hidden="1">{#N/A,#N/A,FALSE,"UNIT";#N/A,#N/A,FALSE,"UNIT";#N/A,#N/A,FALSE,"계정"}</definedName>
    <definedName name="ㅇㄴㅣㅏ" hidden="1">#REF!</definedName>
    <definedName name="ㅇㄹㄴ" hidden="1">{#N/A,#N/A,FALSE,"BS";#N/A,#N/A,FALSE,"PL";#N/A,#N/A,FALSE,"처분";#N/A,#N/A,FALSE,"현금";#N/A,#N/A,FALSE,"매출";#N/A,#N/A,FALSE,"원가";#N/A,#N/A,FALSE,"경영"}</definedName>
    <definedName name="ㅇㄹㄹㄹ" hidden="1">{#N/A,#N/A,FALSE,"손익표지";#N/A,#N/A,FALSE,"손익계산";#N/A,#N/A,FALSE,"일반관리비";#N/A,#N/A,FALSE,"영업외수익";#N/A,#N/A,FALSE,"영업외비용";#N/A,#N/A,FALSE,"매출액";#N/A,#N/A,FALSE,"요약손익";#N/A,#N/A,FALSE,"요약대차";#N/A,#N/A,FALSE,"매출채권현황";#N/A,#N/A,FALSE,"매출채권명세"}</definedName>
    <definedName name="ㅇㄹㄹㅇㄹㅇ" hidden="1">{#N/A,#N/A,FALSE,"손익표지";#N/A,#N/A,FALSE,"손익계산";#N/A,#N/A,FALSE,"일반관리비";#N/A,#N/A,FALSE,"영업외수익";#N/A,#N/A,FALSE,"영업외비용";#N/A,#N/A,FALSE,"매출액";#N/A,#N/A,FALSE,"요약손익";#N/A,#N/A,FALSE,"요약대차";#N/A,#N/A,FALSE,"매출채권현황";#N/A,#N/A,FALSE,"매출채권명세"}</definedName>
    <definedName name="ㅇㄹㅇ" hidden="1">{#N/A,#N/A,FALSE,"BS";#N/A,#N/A,FALSE,"PL";#N/A,#N/A,FALSE,"처분";#N/A,#N/A,FALSE,"현금";#N/A,#N/A,FALSE,"매출";#N/A,#N/A,FALSE,"원가";#N/A,#N/A,FALSE,"경영"}</definedName>
    <definedName name="ㅇㄹㅇㄴ" hidden="1">{#N/A,#N/A,FALSE,"손익표지";#N/A,#N/A,FALSE,"손익계산";#N/A,#N/A,FALSE,"일반관리비";#N/A,#N/A,FALSE,"영업외수익";#N/A,#N/A,FALSE,"영업외비용";#N/A,#N/A,FALSE,"매출액";#N/A,#N/A,FALSE,"요약손익";#N/A,#N/A,FALSE,"요약대차";#N/A,#N/A,FALSE,"매출채권현황";#N/A,#N/A,FALSE,"매출채권명세"}</definedName>
    <definedName name="ㅇㄹㅇㄹ" hidden="1">{#N/A,#N/A,FALSE,"손익표지";#N/A,#N/A,FALSE,"손익계산";#N/A,#N/A,FALSE,"일반관리비";#N/A,#N/A,FALSE,"영업외수익";#N/A,#N/A,FALSE,"영업외비용";#N/A,#N/A,FALSE,"매출액";#N/A,#N/A,FALSE,"요약손익";#N/A,#N/A,FALSE,"요약대차";#N/A,#N/A,FALSE,"매출채권현황";#N/A,#N/A,FALSE,"매출채권명세"}</definedName>
    <definedName name="ㅇㄹㅇㄹㅇ" hidden="1">{#N/A,#N/A,FALSE,"손익표지";#N/A,#N/A,FALSE,"손익계산";#N/A,#N/A,FALSE,"일반관리비";#N/A,#N/A,FALSE,"영업외수익";#N/A,#N/A,FALSE,"영업외비용";#N/A,#N/A,FALSE,"매출액";#N/A,#N/A,FALSE,"요약손익";#N/A,#N/A,FALSE,"요약대차";#N/A,#N/A,FALSE,"매출채권현황";#N/A,#N/A,FALSE,"매출채권명세"}</definedName>
    <definedName name="ㅇㄹㅇㄹㅇㄹ" hidden="1">{#N/A,#N/A,FALSE,"손익표지";#N/A,#N/A,FALSE,"손익계산";#N/A,#N/A,FALSE,"일반관리비";#N/A,#N/A,FALSE,"영업외수익";#N/A,#N/A,FALSE,"영업외비용";#N/A,#N/A,FALSE,"매출액";#N/A,#N/A,FALSE,"요약손익";#N/A,#N/A,FALSE,"요약대차";#N/A,#N/A,FALSE,"매출채권현황";#N/A,#N/A,FALSE,"매출채권명세"}</definedName>
    <definedName name="ㅇㄹㅇㄹㅇㄹㅇ" hidden="1">{#N/A,#N/A,FALSE,"UNIT";#N/A,#N/A,FALSE,"UNIT";#N/A,#N/A,FALSE,"계정"}</definedName>
    <definedName name="ㅇㄹ홍ㄹ호" hidden="1">{#N/A,#N/A,FALSE,"손익표지";#N/A,#N/A,FALSE,"손익계산";#N/A,#N/A,FALSE,"일반관리비";#N/A,#N/A,FALSE,"영업외수익";#N/A,#N/A,FALSE,"영업외비용";#N/A,#N/A,FALSE,"매출액";#N/A,#N/A,FALSE,"요약손익";#N/A,#N/A,FALSE,"요약대차";#N/A,#N/A,FALSE,"매출채권현황";#N/A,#N/A,FALSE,"매출채권명세"}</definedName>
    <definedName name="ㅇㄹ홍ㅎ" hidden="1">{#N/A,#N/A,FALSE,"손익표지";#N/A,#N/A,FALSE,"손익계산";#N/A,#N/A,FALSE,"일반관리비";#N/A,#N/A,FALSE,"영업외수익";#N/A,#N/A,FALSE,"영업외비용";#N/A,#N/A,FALSE,"매출액";#N/A,#N/A,FALSE,"요약손익";#N/A,#N/A,FALSE,"요약대차";#N/A,#N/A,FALSE,"매출채권현황";#N/A,#N/A,FALSE,"매출채권명세"}</definedName>
    <definedName name="ㅇㄺ" hidden="1">{#N/A,#N/A,FALSE,"손익표지";#N/A,#N/A,FALSE,"손익계산";#N/A,#N/A,FALSE,"일반관리비";#N/A,#N/A,FALSE,"영업외수익";#N/A,#N/A,FALSE,"영업외비용";#N/A,#N/A,FALSE,"매출액";#N/A,#N/A,FALSE,"요약손익";#N/A,#N/A,FALSE,"요약대차";#N/A,#N/A,FALSE,"매출채권현황";#N/A,#N/A,FALSE,"매출채권명세"}</definedName>
    <definedName name="ㅇㄺㅅ" hidden="1">{#N/A,#N/A,FALSE,"손익표지";#N/A,#N/A,FALSE,"손익계산";#N/A,#N/A,FALSE,"일반관리비";#N/A,#N/A,FALSE,"영업외수익";#N/A,#N/A,FALSE,"영업외비용";#N/A,#N/A,FALSE,"매출액";#N/A,#N/A,FALSE,"요약손익";#N/A,#N/A,FALSE,"요약대차";#N/A,#N/A,FALSE,"매출채권현황";#N/A,#N/A,FALSE,"매출채권명세"}</definedName>
    <definedName name="ㅇㄻㄹ" hidden="1">{#N/A,#N/A,FALSE,"손익표지";#N/A,#N/A,FALSE,"손익계산";#N/A,#N/A,FALSE,"일반관리비";#N/A,#N/A,FALSE,"영업외수익";#N/A,#N/A,FALSE,"영업외비용";#N/A,#N/A,FALSE,"매출액";#N/A,#N/A,FALSE,"요약손익";#N/A,#N/A,FALSE,"요약대차";#N/A,#N/A,FALSE,"매출채권현황";#N/A,#N/A,FALSE,"매출채권명세"}</definedName>
    <definedName name="ㅇㄼㄷㅇㄹ" hidden="1">{#N/A,#N/A,FALSE,"Aging Summary";#N/A,#N/A,FALSE,"Ratio Analysis";#N/A,#N/A,FALSE,"Test 120 Day Accts";#N/A,#N/A,FALSE,"Tickmarks"}</definedName>
    <definedName name="ㅇㅀㄹㅇㅎ" hidden="1">{#N/A,#N/A,FALSE,"손익표지";#N/A,#N/A,FALSE,"손익계산";#N/A,#N/A,FALSE,"일반관리비";#N/A,#N/A,FALSE,"영업외수익";#N/A,#N/A,FALSE,"영업외비용";#N/A,#N/A,FALSE,"매출액";#N/A,#N/A,FALSE,"요약손익";#N/A,#N/A,FALSE,"요약대차";#N/A,#N/A,FALSE,"매출채권현황";#N/A,#N/A,FALSE,"매출채권명세"}</definedName>
    <definedName name="ㅇㅀㅇㅀ" hidden="1">{#N/A,#N/A,FALSE,"손익표지";#N/A,#N/A,FALSE,"손익계산";#N/A,#N/A,FALSE,"일반관리비";#N/A,#N/A,FALSE,"영업외수익";#N/A,#N/A,FALSE,"영업외비용";#N/A,#N/A,FALSE,"매출액";#N/A,#N/A,FALSE,"요약손익";#N/A,#N/A,FALSE,"요약대차";#N/A,#N/A,FALSE,"매출채권현황";#N/A,#N/A,FALSE,"매출채권명세"}</definedName>
    <definedName name="ㅇㅁㄴㄻㄴㅇ" hidden="1">{#N/A,#N/A,FALSE,"손익표지";#N/A,#N/A,FALSE,"손익계산";#N/A,#N/A,FALSE,"일반관리비";#N/A,#N/A,FALSE,"영업외수익";#N/A,#N/A,FALSE,"영업외비용";#N/A,#N/A,FALSE,"매출액";#N/A,#N/A,FALSE,"요약손익";#N/A,#N/A,FALSE,"요약대차";#N/A,#N/A,FALSE,"매출채권현황";#N/A,#N/A,FALSE,"매출채권명세"}</definedName>
    <definedName name="ㅇㅁㄻㄴㄹ" hidden="1">{#N/A,#N/A,FALSE,"손익표지";#N/A,#N/A,FALSE,"손익계산";#N/A,#N/A,FALSE,"일반관리비";#N/A,#N/A,FALSE,"영업외수익";#N/A,#N/A,FALSE,"영업외비용";#N/A,#N/A,FALSE,"매출액";#N/A,#N/A,FALSE,"요약손익";#N/A,#N/A,FALSE,"요약대차";#N/A,#N/A,FALSE,"매출채권현황";#N/A,#N/A,FALSE,"매출채권명세"}</definedName>
    <definedName name="ㅇㅇ" hidden="1">{#N/A,#N/A,FALSE,"일반적사항";#N/A,#N/A,FALSE,"주요재무자료";#N/A,#N/A,FALSE,"표지";#N/A,#N/A,FALSE,"총괄표";#N/A,#N/A,FALSE,"1호 과표세액";#N/A,#N/A,FALSE,"2호 서식";#N/A,#N/A,FALSE,"3(3)호(갑) 원천납부";#N/A,#N/A,FALSE,"6호 소득금액";#N/A,#N/A,FALSE,"6호 첨부(익)";#N/A,#N/A,FALSE,"6호 첨부(익)";#N/A,#N/A,FALSE,"6호 첨부(손)";#N/A,#N/A,FALSE,"6-1호 수입금액";#N/A,#N/A,FALSE,"6-3호 퇴충";#N/A,#N/A,FALSE,"6-4호 접대(갑)";#N/A,#N/A,FALSE,"6-4호 접대(을)";#N/A,#N/A,FALSE,"감가총괄";#N/A,#N/A,FALSE,"6-6(3)호 감가(정액)";#N/A,#N/A,FALSE,"전기부인액추인";#N/A,#N/A,FALSE,"6-6호(부표) 자본적지출";#N/A,#N/A,FALSE,"6-10호 재고자산";#N/A,#N/A,FALSE,"6-11호 세금과공과";#N/A,#N/A,FALSE,"6-12호 선급비용";#N/A,#N/A,FALSE,"9호 자본금(갑)";#N/A,#N/A,FALSE,"9호 자본금(을)";#N/A,#N/A,FALSE,"10(4)호 조정수입";#N/A,#N/A,FALSE,"59호 해외특수"}</definedName>
    <definedName name="ㅇㅇㄹㄹ" hidden="1">{#N/A,#N/A,FALSE,"표지";#N/A,#N/A,FALSE,"전제";#N/A,#N/A,FALSE,"손익-자 (2)";#N/A,#N/A,FALSE,"손익-자";#N/A,#N/A,FALSE,"손익-마 (2)";#N/A,#N/A,FALSE,"손익-마";#N/A,#N/A,FALSE,"총손최종"}</definedName>
    <definedName name="ㅇㅇㅇ" hidden="1">{#N/A,#N/A,FALSE,"BS";#N/A,#N/A,FALSE,"PL";#N/A,#N/A,FALSE,"처분";#N/A,#N/A,FALSE,"현금";#N/A,#N/A,FALSE,"매출";#N/A,#N/A,FALSE,"원가";#N/A,#N/A,FALSE,"경영"}</definedName>
    <definedName name="ㅇㅇㅇㅇ" hidden="1">{#N/A,#N/A,FALSE,"UNIT";#N/A,#N/A,FALSE,"UNIT";#N/A,#N/A,FALSE,"계정"}</definedName>
    <definedName name="ㅇㅇㅇㅇㅇ" hidden="1">{#N/A,#N/A,FALSE,"UNIT";#N/A,#N/A,FALSE,"UNIT";#N/A,#N/A,FALSE,"계정"}</definedName>
    <definedName name="ㅇㅇㅇㅇㅇㅇ" hidden="1">{#N/A,#N/A,FALSE,"UNIT";#N/A,#N/A,FALSE,"UNIT";#N/A,#N/A,FALSE,"계정"}</definedName>
    <definedName name="ㅇㅈ"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ㅇㅈㄴㄹㄴㅇ" hidden="1">{#N/A,#N/A,FALSE,"손익표지";#N/A,#N/A,FALSE,"손익계산";#N/A,#N/A,FALSE,"일반관리비";#N/A,#N/A,FALSE,"영업외수익";#N/A,#N/A,FALSE,"영업외비용";#N/A,#N/A,FALSE,"매출액";#N/A,#N/A,FALSE,"요약손익";#N/A,#N/A,FALSE,"요약대차";#N/A,#N/A,FALSE,"매출채권현황";#N/A,#N/A,FALSE,"매출채권명세"}</definedName>
    <definedName name="ㅇㅎ" hidden="1">{#N/A,#N/A,FALSE,"단축1";#N/A,#N/A,FALSE,"단축2";#N/A,#N/A,FALSE,"단축3";#N/A,#N/A,FALSE,"장축";#N/A,#N/A,FALSE,"4WD"}</definedName>
    <definedName name="아" hidden="1">{#N/A,#N/A,FALSE,"BS";#N/A,#N/A,FALSE,"PL";#N/A,#N/A,FALSE,"처분";#N/A,#N/A,FALSE,"현금";#N/A,#N/A,FALSE,"매출";#N/A,#N/A,FALSE,"원가";#N/A,#N/A,FALSE,"경영"}</definedName>
    <definedName name="아논" hidden="1">{#N/A,#N/A,FALSE,"채권채무";#N/A,#N/A,FALSE,"control sheet"}</definedName>
    <definedName name="아니면말고" hidden="1">{#N/A,#N/A,FALSE,"정공"}</definedName>
    <definedName name="아니오" hidden="1">{#N/A,#N/A,FALSE,"정공"}</definedName>
    <definedName name="아러" hidden="1">{#N/A,#N/A,FALSE,"BS";#N/A,#N/A,FALSE,"PL";#N/A,#N/A,FALSE,"처분";#N/A,#N/A,FALSE,"현금";#N/A,#N/A,FALSE,"매출";#N/A,#N/A,FALSE,"원가";#N/A,#N/A,FALSE,"경영"}</definedName>
    <definedName name="아름다은" hidden="1">{#N/A,#N/A,FALSE,"BS";#N/A,#N/A,FALSE,"PL";#N/A,#N/A,FALSE,"처분";#N/A,#N/A,FALSE,"현금";#N/A,#N/A,FALSE,"매출";#N/A,#N/A,FALSE,"원가";#N/A,#N/A,FALSE,"경영"}</definedName>
    <definedName name="아무거나" hidden="1">{#N/A,#N/A,FALSE,"손익표지";#N/A,#N/A,FALSE,"손익계산";#N/A,#N/A,FALSE,"일반관리비";#N/A,#N/A,FALSE,"영업외수익";#N/A,#N/A,FALSE,"영업외비용";#N/A,#N/A,FALSE,"매출액";#N/A,#N/A,FALSE,"요약손익";#N/A,#N/A,FALSE,"요약대차";#N/A,#N/A,FALSE,"매출채권현황";#N/A,#N/A,FALSE,"매출채권명세"}</definedName>
    <definedName name="아이" hidden="1">{#N/A,#N/A,FALSE,"1.CRITERIA";#N/A,#N/A,FALSE,"2.IS";#N/A,#N/A,FALSE,"3.BS";#N/A,#N/A,FALSE,"4.PER PL";#N/A,#N/A,FALSE,"5.INVESTMENT";#N/A,#N/A,FALSE,"6.공문";#N/A,#N/A,FALSE,"7.netinvest"}</definedName>
    <definedName name="아ㅏ아아아아아" hidden="1">{#N/A,#N/A,FALSE,"UNIT";#N/A,#N/A,FALSE,"UNIT";#N/A,#N/A,FALSE,"계정"}</definedName>
    <definedName name="앗서" hidden="1">{#N/A,#N/A,FALSE,"정공"}</definedName>
    <definedName name="앙" hidden="1">{#N/A,#N/A,FALSE,"BS";#N/A,#N/A,FALSE,"PL";#N/A,#N/A,FALSE,"처분";#N/A,#N/A,FALSE,"현금";#N/A,#N/A,FALSE,"매출";#N/A,#N/A,FALSE,"원가";#N/A,#N/A,FALSE,"경영"}</definedName>
    <definedName name="야" hidden="1">{#N/A,#N/A,FALSE,"UNIT";#N/A,#N/A,FALSE,"UNIT";#N/A,#N/A,FALSE,"계정"}</definedName>
    <definedName name="약정잉자" hidden="1">{#N/A,#N/A,FALSE,"정공"}</definedName>
    <definedName name="양"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양식" hidden="1">{#N/A,#N/A,FALSE,"손익표지";#N/A,#N/A,FALSE,"손익계산";#N/A,#N/A,FALSE,"일반관리비";#N/A,#N/A,FALSE,"영업외수익";#N/A,#N/A,FALSE,"영업외비용";#N/A,#N/A,FALSE,"매출액";#N/A,#N/A,FALSE,"요약손익";#N/A,#N/A,FALSE,"요약대차";#N/A,#N/A,FALSE,"매출채권현황";#N/A,#N/A,FALSE,"매출채권명세"}</definedName>
    <definedName name="양식1" hidden="1">{#N/A,#N/A,FALSE,"단축1";#N/A,#N/A,FALSE,"단축2";#N/A,#N/A,FALSE,"단축3";#N/A,#N/A,FALSE,"장축";#N/A,#N/A,FALSE,"4WD"}</definedName>
    <definedName name="어랑" hidden="1">{#N/A,#N/A,FALSE,"BS";#N/A,#N/A,FALSE,"PL";#N/A,#N/A,FALSE,"처분";#N/A,#N/A,FALSE,"현금";#N/A,#N/A,FALSE,"매출";#N/A,#N/A,FALSE,"원가";#N/A,#N/A,FALSE,"경영"}</definedName>
    <definedName name="어음수표" hidden="1">{#N/A,#N/A,FALSE,"1.CRITERIA";#N/A,#N/A,FALSE,"2.IS";#N/A,#N/A,FALSE,"3.BS";#N/A,#N/A,FALSE,"4.PER PL";#N/A,#N/A,FALSE,"5.INVESTMENT";#N/A,#N/A,FALSE,"6.공문";#N/A,#N/A,FALSE,"7.netinvest"}</definedName>
    <definedName name="어음차입금" hidden="1">#REF!</definedName>
    <definedName name="어쩌라구" hidden="1">{#N/A,#N/A,FALSE,"Aging Summary";#N/A,#N/A,FALSE,"Ratio Analysis";#N/A,#N/A,FALSE,"Test 120 Day Accts";#N/A,#N/A,FALSE,"Tickmarks"}</definedName>
    <definedName name="없애버림" hidden="1">{#N/A,#N/A,FALSE,"손익표지";#N/A,#N/A,FALSE,"손익계산";#N/A,#N/A,FALSE,"일반관리비";#N/A,#N/A,FALSE,"영업외수익";#N/A,#N/A,FALSE,"영업외비용";#N/A,#N/A,FALSE,"매출액";#N/A,#N/A,FALSE,"요약손익";#N/A,#N/A,FALSE,"요약대차";#N/A,#N/A,FALSE,"매출채권현황";#N/A,#N/A,FALSE,"매출채권명세"}</definedName>
    <definedName name="여의도" hidden="1">{#N/A,#N/A,FALSE,"손익표지";#N/A,#N/A,FALSE,"손익계산";#N/A,#N/A,FALSE,"일반관리비";#N/A,#N/A,FALSE,"영업외수익";#N/A,#N/A,FALSE,"영업외비용";#N/A,#N/A,FALSE,"매출액";#N/A,#N/A,FALSE,"요약손익";#N/A,#N/A,FALSE,"요약대차";#N/A,#N/A,FALSE,"매출채권현황";#N/A,#N/A,FALSE,"매출채권명세"}</definedName>
    <definedName name="여이" hidden="1">{#N/A,#N/A,FALSE,"1.CRITERIA";#N/A,#N/A,FALSE,"2.IS";#N/A,#N/A,FALSE,"3.BS";#N/A,#N/A,FALSE,"4.PER PL";#N/A,#N/A,FALSE,"5.INVESTMENT";#N/A,#N/A,FALSE,"6.공문";#N/A,#N/A,FALSE,"7.netinvest"}</definedName>
    <definedName name="연간예상" hidden="1">{#N/A,#N/A,FALSE,"UNIT";#N/A,#N/A,FALSE,"UNIT";#N/A,#N/A,FALSE,"계정"}</definedName>
    <definedName name="연결정산표2" hidden="1">{#N/A,#N/A,FALSE,"Aging Summary";#N/A,#N/A,FALSE,"Ratio Analysis";#N/A,#N/A,FALSE,"Test 120 Day Accts";#N/A,#N/A,FALSE,"Tickmarks"}</definedName>
    <definedName name="연말손익" hidden="1">{#N/A,#N/A,FALSE,"UNIT";#N/A,#N/A,FALSE,"UNIT";#N/A,#N/A,FALSE,"계정"}</definedName>
    <definedName name="연습" hidden="1">{#N/A,#N/A,FALSE,"손익표지";#N/A,#N/A,FALSE,"손익계산";#N/A,#N/A,FALSE,"일반관리비";#N/A,#N/A,FALSE,"영업외수익";#N/A,#N/A,FALSE,"영업외비용";#N/A,#N/A,FALSE,"매출액";#N/A,#N/A,FALSE,"요약손익";#N/A,#N/A,FALSE,"요약대차";#N/A,#N/A,FALSE,"매출채권현황";#N/A,#N/A,FALSE,"매출채권명세"}</definedName>
    <definedName name="연습1" hidden="1">{#N/A,#N/A,FALSE,"손익표지";#N/A,#N/A,FALSE,"손익계산";#N/A,#N/A,FALSE,"일반관리비";#N/A,#N/A,FALSE,"영업외수익";#N/A,#N/A,FALSE,"영업외비용";#N/A,#N/A,FALSE,"매출액";#N/A,#N/A,FALSE,"요약손익";#N/A,#N/A,FALSE,"요약대차";#N/A,#N/A,FALSE,"매출채권현황";#N/A,#N/A,FALSE,"매출채권명세"}</definedName>
    <definedName name="연습3" hidden="1">{#N/A,#N/A,FALSE,"손익표지";#N/A,#N/A,FALSE,"손익계산";#N/A,#N/A,FALSE,"일반관리비";#N/A,#N/A,FALSE,"영업외수익";#N/A,#N/A,FALSE,"영업외비용";#N/A,#N/A,FALSE,"매출액";#N/A,#N/A,FALSE,"요약손익";#N/A,#N/A,FALSE,"요약대차";#N/A,#N/A,FALSE,"매출채권현황";#N/A,#N/A,FALSE,"매출채권명세"}</definedName>
    <definedName name="연장추가">#REF!</definedName>
    <definedName name="연주얀" hidden="1">{#N/A,#N/A,FALSE,"정공"}</definedName>
    <definedName name="열병" hidden="1">{#N/A,#N/A,FALSE,"손익표지";#N/A,#N/A,FALSE,"손익계산";#N/A,#N/A,FALSE,"일반관리비";#N/A,#N/A,FALSE,"영업외수익";#N/A,#N/A,FALSE,"영업외비용";#N/A,#N/A,FALSE,"매출액";#N/A,#N/A,FALSE,"요약손익";#N/A,#N/A,FALSE,"요약대차";#N/A,#N/A,FALSE,"매출채권현황";#N/A,#N/A,FALSE,"매출채권명세"}</definedName>
    <definedName name="열처리" hidden="1">{#N/A,#N/A,FALSE,"단축1";#N/A,#N/A,FALSE,"단축2";#N/A,#N/A,FALSE,"단축3";#N/A,#N/A,FALSE,"장축";#N/A,#N/A,FALSE,"4WD"}</definedName>
    <definedName name="영" hidden="1">{#N/A,#N/A,FALSE,"1.CRITERIA";#N/A,#N/A,FALSE,"2.IS";#N/A,#N/A,FALSE,"3.BS";#N/A,#N/A,FALSE,"4.PER PL";#N/A,#N/A,FALSE,"5.INVESTMENT";#N/A,#N/A,FALSE,"6.공문";#N/A,#N/A,FALSE,"7.netinvest"}</definedName>
    <definedName name="영성기업" hidden="1">{#N/A,#N/A,FALSE,"범우구미";#N/A,#N/A,FALSE,"세한케미칼";#N/A,#N/A,FALSE,"세명화학";#N/A,#N/A,FALSE,"신영케미칼";#N/A,#N/A,FALSE,"일석상사"}</definedName>
    <definedName name="영업보증금" hidden="1">{#N/A,#N/A,FALSE,"BS";#N/A,#N/A,FALSE,"PL";#N/A,#N/A,FALSE,"처분";#N/A,#N/A,FALSE,"현금";#N/A,#N/A,FALSE,"매출";#N/A,#N/A,FALSE,"원가";#N/A,#N/A,FALSE,"경영"}</definedName>
    <definedName name="영업수" hidden="1">{#N/A,#N/A,FALSE,"1.CRITERIA";#N/A,#N/A,FALSE,"2.IS";#N/A,#N/A,FALSE,"3.BS";#N/A,#N/A,FALSE,"4.PER PL";#N/A,#N/A,FALSE,"5.INVESTMENT";#N/A,#N/A,FALSE,"6.공문";#N/A,#N/A,FALSE,"7.netinvest"}</definedName>
    <definedName name="영업수익" hidden="1">{#N/A,#N/A,FALSE,"1.CRITERIA";#N/A,#N/A,FALSE,"2.IS";#N/A,#N/A,FALSE,"3.BS";#N/A,#N/A,FALSE,"4.PER PL";#N/A,#N/A,FALSE,"5.INVESTMENT";#N/A,#N/A,FALSE,"6.공문";#N/A,#N/A,FALSE,"7.netinvest"}</definedName>
    <definedName name="영업외" hidden="1">{#N/A,#N/A,FALSE,"1.CRITERIA";#N/A,#N/A,FALSE,"2.IS";#N/A,#N/A,FALSE,"3.BS";#N/A,#N/A,FALSE,"4.PER PL";#N/A,#N/A,FALSE,"5.INVESTMENT";#N/A,#N/A,FALSE,"6.공문";#N/A,#N/A,FALSE,"7.netinvest"}</definedName>
    <definedName name="영업외수익" hidden="1">{#N/A,#N/A,FALSE,"1.CRITERIA";#N/A,#N/A,FALSE,"2.IS";#N/A,#N/A,FALSE,"3.BS";#N/A,#N/A,FALSE,"4.PER PL";#N/A,#N/A,FALSE,"5.INVESTMENT";#N/A,#N/A,FALSE,"6.공문";#N/A,#N/A,FALSE,"7.netinvest"}</definedName>
    <definedName name="예금" hidden="1">{#N/A,#N/A,FALSE,"1.CRITERIA";#N/A,#N/A,FALSE,"2.IS";#N/A,#N/A,FALSE,"3.BS";#N/A,#N/A,FALSE,"4.PER PL";#N/A,#N/A,FALSE,"5.INVESTMENT";#N/A,#N/A,FALSE,"6.공문";#N/A,#N/A,FALSE,"7.netinvest"}</definedName>
    <definedName name="예수금1"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예수금2"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 name="오." hidden="1">{#N/A,#N/A,FALSE,"UNIT";#N/A,#N/A,FALSE,"UNIT";#N/A,#N/A,FALSE,"계정"}</definedName>
    <definedName name="오.." hidden="1">{#N/A,#N/A,FALSE,"UNIT";#N/A,#N/A,FALSE,"UNIT";#N/A,#N/A,FALSE,"계정"}</definedName>
    <definedName name="오성협" hidden="1">{#N/A,#N/A,TRUE,"Y생산";#N/A,#N/A,TRUE,"Y판매";#N/A,#N/A,TRUE,"Y총물량";#N/A,#N/A,TRUE,"Y능력";#N/A,#N/A,TRUE,"YKD"}</definedName>
    <definedName name="옳ㅇ로" hidden="1">{#N/A,#N/A,FALSE,"손익표지";#N/A,#N/A,FALSE,"손익계산";#N/A,#N/A,FALSE,"일반관리비";#N/A,#N/A,FALSE,"영업외수익";#N/A,#N/A,FALSE,"영업외비용";#N/A,#N/A,FALSE,"매출액";#N/A,#N/A,FALSE,"요약손익";#N/A,#N/A,FALSE,"요약대차";#N/A,#N/A,FALSE,"매출채권현황";#N/A,#N/A,FALSE,"매출채권명세"}</definedName>
    <definedName name="왜이래" hidden="1">{#N/A,#N/A,FALSE,"손익표지";#N/A,#N/A,FALSE,"손익계산";#N/A,#N/A,FALSE,"일반관리비";#N/A,#N/A,FALSE,"영업외수익";#N/A,#N/A,FALSE,"영업외비용";#N/A,#N/A,FALSE,"매출액";#N/A,#N/A,FALSE,"요약손익";#N/A,#N/A,FALSE,"요약대차";#N/A,#N/A,FALSE,"매출채권현황";#N/A,#N/A,FALSE,"매출채권명세"}</definedName>
    <definedName name="외예금" hidden="1">{#N/A,#N/A,FALSE,"1.CRITERIA";#N/A,#N/A,FALSE,"2.IS";#N/A,#N/A,FALSE,"3.BS";#N/A,#N/A,FALSE,"4.PER PL";#N/A,#N/A,FALSE,"5.INVESTMENT";#N/A,#N/A,FALSE,"6.공문";#N/A,#N/A,FALSE,"7.netinvest"}</definedName>
    <definedName name="외화환산1"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요"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요약" hidden="1">{#N/A,#N/A,FALSE,"BS";#N/A,#N/A,FALSE,"PL";#N/A,#N/A,FALSE,"처분";#N/A,#N/A,FALSE,"현금";#N/A,#N/A,FALSE,"매출";#N/A,#N/A,FALSE,"원가";#N/A,#N/A,FALSE,"경영"}</definedName>
    <definedName name="요약3" hidden="1">{#N/A,#N/A,FALSE,"정공"}</definedName>
    <definedName name="우힌" hidden="1">{"'Matrix'!$A$3:$J$47"}</definedName>
    <definedName name="운영" hidden="1">{#N/A,#N/A,FALSE,"손익표지";#N/A,#N/A,FALSE,"손익계산";#N/A,#N/A,FALSE,"일반관리비";#N/A,#N/A,FALSE,"영업외수익";#N/A,#N/A,FALSE,"영업외비용";#N/A,#N/A,FALSE,"매출액";#N/A,#N/A,FALSE,"요약손익";#N/A,#N/A,FALSE,"요약대차";#N/A,#N/A,FALSE,"매출채권현황";#N/A,#N/A,FALSE,"매출채권명세"}</definedName>
    <definedName name="울산" hidden="1">{#N/A,#N/A,FALSE,"손익표지";#N/A,#N/A,FALSE,"손익계산";#N/A,#N/A,FALSE,"일반관리비";#N/A,#N/A,FALSE,"영업외수익";#N/A,#N/A,FALSE,"영업외비용";#N/A,#N/A,FALSE,"매출액";#N/A,#N/A,FALSE,"요약손익";#N/A,#N/A,FALSE,"요약대차";#N/A,#N/A,FALSE,"매출채권현황";#N/A,#N/A,FALSE,"매출채권명세"}</definedName>
    <definedName name="원가" hidden="1">{#N/A,#N/A,FALSE,"1.CRITERIA";#N/A,#N/A,FALSE,"2.IS";#N/A,#N/A,FALSE,"3.BS";#N/A,#N/A,FALSE,"4.PER PL";#N/A,#N/A,FALSE,"5.INVESTMENT";#N/A,#N/A,FALSE,"6.공문";#N/A,#N/A,FALSE,"7.netinvest"}</definedName>
    <definedName name="원가관리라" hidden="1">{#N/A,#N/A,FALSE,"정공"}</definedName>
    <definedName name="원가명세서" hidden="1">{#N/A,#N/A,FALSE,"BS";#N/A,#N/A,FALSE,"PL";#N/A,#N/A,FALSE,"처분";#N/A,#N/A,FALSE,"현금";#N/A,#N/A,FALSE,"매출";#N/A,#N/A,FALSE,"원가";#N/A,#N/A,FALSE,"경영"}</definedName>
    <definedName name="원가분석" hidden="1">{#N/A,#N/A,FALSE,"1.CRITERIA";#N/A,#N/A,FALSE,"2.IS";#N/A,#N/A,FALSE,"3.BS";#N/A,#N/A,FALSE,"4.PER PL";#N/A,#N/A,FALSE,"5.INVESTMENT";#N/A,#N/A,FALSE,"6.공문";#N/A,#N/A,FALSE,"7.netinvest"}</definedName>
    <definedName name="원가적용" hidden="1">{#N/A,#N/A,FALSE,"정공"}</definedName>
    <definedName name="원재료생산현황" hidden="1">{#N/A,#N/A,FALSE,"손익표지";#N/A,#N/A,FALSE,"손익계산";#N/A,#N/A,FALSE,"일반관리비";#N/A,#N/A,FALSE,"영업외수익";#N/A,#N/A,FALSE,"영업외비용";#N/A,#N/A,FALSE,"매출액";#N/A,#N/A,FALSE,"요약손익";#N/A,#N/A,FALSE,"요약대차";#N/A,#N/A,FALSE,"매출채권현황";#N/A,#N/A,FALSE,"매출채권명세"}</definedName>
    <definedName name="원천납부8"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월" hidden="1">{#N/A,#N/A,FALSE,"1.CRITERIA";#N/A,#N/A,FALSE,"2.IS";#N/A,#N/A,FALSE,"3.BS";#N/A,#N/A,FALSE,"4.PER PL";#N/A,#N/A,FALSE,"5.INVESTMENT";#N/A,#N/A,FALSE,"6.공문";#N/A,#N/A,FALSE,"7.netinvest"}</definedName>
    <definedName name="월말" hidden="1">{#N/A,#N/A,FALSE,"1.CRITERIA";#N/A,#N/A,FALSE,"2.IS";#N/A,#N/A,FALSE,"3.BS";#N/A,#N/A,FALSE,"4.PER PL";#N/A,#N/A,FALSE,"5.INVESTMENT";#N/A,#N/A,FALSE,"6.공문";#N/A,#N/A,FALSE,"7.netinvest"}</definedName>
    <definedName name="월별" hidden="1">{#N/A,#N/A,FALSE,"1.CRITERIA";#N/A,#N/A,FALSE,"2.IS";#N/A,#N/A,FALSE,"3.BS";#N/A,#N/A,FALSE,"4.PER PL";#N/A,#N/A,FALSE,"5.INVESTMENT";#N/A,#N/A,FALSE,"6.공문";#N/A,#N/A,FALSE,"7.netinvest"}</definedName>
    <definedName name="월별손익" hidden="1">{#N/A,#N/A,FALSE,"손익표지";#N/A,#N/A,FALSE,"손익계산";#N/A,#N/A,FALSE,"일반관리비";#N/A,#N/A,FALSE,"영업외수익";#N/A,#N/A,FALSE,"영업외비용";#N/A,#N/A,FALSE,"매출액";#N/A,#N/A,FALSE,"요약손익";#N/A,#N/A,FALSE,"요약대차";#N/A,#N/A,FALSE,"매출채권현황";#N/A,#N/A,FALSE,"매출채권명세"}</definedName>
    <definedName name="월별영업비용" hidden="1">{#N/A,#N/A,FALSE,"1.CRITERIA";#N/A,#N/A,FALSE,"2.IS";#N/A,#N/A,FALSE,"3.BS";#N/A,#N/A,FALSE,"4.PER PL";#N/A,#N/A,FALSE,"5.INVESTMENT";#N/A,#N/A,FALSE,"6.공문";#N/A,#N/A,FALSE,"7.netinvest"}</definedName>
    <definedName name="유동부채참조" hidden="1">{#N/A,#N/A,FALSE,"채권채무";#N/A,#N/A,FALSE,"control sheet"}</definedName>
    <definedName name="유동성사채" hidden="1">#REF!</definedName>
    <definedName name="유로" hidden="1">{#N/A,#N/A,FALSE,"손익표지";#N/A,#N/A,FALSE,"손익계산";#N/A,#N/A,FALSE,"일반관리비";#N/A,#N/A,FALSE,"영업외수익";#N/A,#N/A,FALSE,"영업외비용";#N/A,#N/A,FALSE,"매출액";#N/A,#N/A,FALSE,"요약손익";#N/A,#N/A,FALSE,"요약대차";#N/A,#N/A,FALSE,"매출채권현황";#N/A,#N/A,FALSE,"매출채권명세"}</definedName>
    <definedName name="유승" hidden="1">{#N/A,#N/A,FALSE,"손익표지";#N/A,#N/A,FALSE,"손익계산";#N/A,#N/A,FALSE,"일반관리비";#N/A,#N/A,FALSE,"영업외수익";#N/A,#N/A,FALSE,"영업외비용";#N/A,#N/A,FALSE,"매출액";#N/A,#N/A,FALSE,"요약손익";#N/A,#N/A,FALSE,"요약대차";#N/A,#N/A,FALSE,"매출채권현황";#N/A,#N/A,FALSE,"매출채권명세"}</definedName>
    <definedName name="유승주" hidden="1">{#N/A,#N/A,FALSE,"손익표지";#N/A,#N/A,FALSE,"손익계산";#N/A,#N/A,FALSE,"일반관리비";#N/A,#N/A,FALSE,"영업외수익";#N/A,#N/A,FALSE,"영업외비용";#N/A,#N/A,FALSE,"매출액";#N/A,#N/A,FALSE,"요약손익";#N/A,#N/A,FALSE,"요약대차";#N/A,#N/A,FALSE,"매출채권현황";#N/A,#N/A,FALSE,"매출채권명세"}</definedName>
    <definedName name="유이" hidden="1">{#N/A,#N/A,FALSE,"1.CRITERIA";#N/A,#N/A,FALSE,"2.IS";#N/A,#N/A,FALSE,"3.BS";#N/A,#N/A,FALSE,"4.PER PL";#N/A,#N/A,FALSE,"5.INVESTMENT";#N/A,#N/A,FALSE,"6.공문";#N/A,#N/A,FALSE,"7.netinvest"}</definedName>
    <definedName name="유형자산." hidden="1">{#N/A,#N/A,FALSE,"채권채무";#N/A,#N/A,FALSE,"control sheet"}</definedName>
    <definedName name="이" hidden="1">{#N/A,#N/A,FALSE,"BS";#N/A,#N/A,FALSE,"PL";#N/A,#N/A,FALSE,"처분";#N/A,#N/A,FALSE,"현금";#N/A,#N/A,FALSE,"매출";#N/A,#N/A,FALSE,"원가";#N/A,#N/A,FALSE,"경영"}</definedName>
    <definedName name="이동" hidden="1">{#N/A,#N/A,FALSE,"을지 (4)";#N/A,#N/A,FALSE,"을지 (5)";#N/A,#N/A,FALSE,"을지 (6)"}</definedName>
    <definedName name="이상권" hidden="1">{#N/A,#N/A,FALSE,"범우구미";#N/A,#N/A,FALSE,"세한케미칼";#N/A,#N/A,FALSE,"세명화학";#N/A,#N/A,FALSE,"신영케미칼";#N/A,#N/A,FALSE,"일석상사"}</definedName>
    <definedName name="이상권2" hidden="1">{#N/A,#N/A,FALSE,"범우구미";#N/A,#N/A,FALSE,"세한케미칼";#N/A,#N/A,FALSE,"세명화학";#N/A,#N/A,FALSE,"신영케미칼";#N/A,#N/A,FALSE,"일석상사"}</definedName>
    <definedName name="이창희" hidden="1">{#N/A,#N/A,FALSE,"범우구미";#N/A,#N/A,FALSE,"세한케미칼";#N/A,#N/A,FALSE,"세명화학";#N/A,#N/A,FALSE,"신영케미칼";#N/A,#N/A,FALSE,"일석상사"}</definedName>
    <definedName name="이천" hidden="1">{#N/A,#N/A,FALSE,"손익표지";#N/A,#N/A,FALSE,"손익계산";#N/A,#N/A,FALSE,"일반관리비";#N/A,#N/A,FALSE,"영업외수익";#N/A,#N/A,FALSE,"영업외비용";#N/A,#N/A,FALSE,"매출액";#N/A,#N/A,FALSE,"요약손익";#N/A,#N/A,FALSE,"요약대차";#N/A,#N/A,FALSE,"매출채권현황";#N/A,#N/A,FALSE,"매출채권명세"}</definedName>
    <definedName name="인니" hidden="1">{#N/A,#N/A,FALSE,"UNIT";#N/A,#N/A,FALSE,"UNIT";#N/A,#N/A,FALSE,"계정"}</definedName>
    <definedName name="인도네시아" hidden="1">{#N/A,#N/A,FALSE,"UNIT";#N/A,#N/A,FALSE,"UNIT";#N/A,#N/A,FALSE,"계정"}</definedName>
    <definedName name="인연" hidden="1">{#N/A,#N/A,FALSE,"손익표지";#N/A,#N/A,FALSE,"손익계산";#N/A,#N/A,FALSE,"일반관리비";#N/A,#N/A,FALSE,"영업외수익";#N/A,#N/A,FALSE,"영업외비용";#N/A,#N/A,FALSE,"매출액";#N/A,#N/A,FALSE,"요약손익";#N/A,#N/A,FALSE,"요약대차";#N/A,#N/A,FALSE,"매출채권현황";#N/A,#N/A,FALSE,"매출채권명세"}</definedName>
    <definedName name="인원계획" hidden="1">{#N/A,#N/A,FALSE,"손익표지";#N/A,#N/A,FALSE,"손익계산";#N/A,#N/A,FALSE,"일반관리비";#N/A,#N/A,FALSE,"영업외수익";#N/A,#N/A,FALSE,"영업외비용";#N/A,#N/A,FALSE,"매출액";#N/A,#N/A,FALSE,"요약손익";#N/A,#N/A,FALSE,"요약대차";#N/A,#N/A,FALSE,"매출채권현황";#N/A,#N/A,FALSE,"매출채권명세"}</definedName>
    <definedName name="인원충원사유" hidden="1">{#N/A,#N/A,FALSE,"계약직(여)"}</definedName>
    <definedName name="인원현황2" hidden="1">{#N/A,#N/A,FALSE,"손익표지";#N/A,#N/A,FALSE,"손익계산";#N/A,#N/A,FALSE,"일반관리비";#N/A,#N/A,FALSE,"영업외수익";#N/A,#N/A,FALSE,"영업외비용";#N/A,#N/A,FALSE,"매출액";#N/A,#N/A,FALSE,"요약손익";#N/A,#N/A,FALSE,"요약대차";#N/A,#N/A,FALSE,"매출채권현황";#N/A,#N/A,FALSE,"매출채권명세"}</definedName>
    <definedName name="인원현황3" hidden="1">{#N/A,#N/A,FALSE,"손익표지";#N/A,#N/A,FALSE,"손익계산";#N/A,#N/A,FALSE,"일반관리비";#N/A,#N/A,FALSE,"영업외수익";#N/A,#N/A,FALSE,"영업외비용";#N/A,#N/A,FALSE,"매출액";#N/A,#N/A,FALSE,"요약손익";#N/A,#N/A,FALSE,"요약대차";#N/A,#N/A,FALSE,"매출채권현황";#N/A,#N/A,FALSE,"매출채권명세"}</definedName>
    <definedName name="일산" hidden="1">{#N/A,#N/A,FALSE,"손익표지";#N/A,#N/A,FALSE,"손익계산";#N/A,#N/A,FALSE,"일반관리비";#N/A,#N/A,FALSE,"영업외수익";#N/A,#N/A,FALSE,"영업외비용";#N/A,#N/A,FALSE,"매출액";#N/A,#N/A,FALSE,"요약손익";#N/A,#N/A,FALSE,"요약대차";#N/A,#N/A,FALSE,"매출채권현황";#N/A,#N/A,FALSE,"매출채권명세"}</definedName>
    <definedName name="일위" hidden="1">#REF!</definedName>
    <definedName name="일자별" hidden="1">{#N/A,#N/A,FALSE,"손익표지";#N/A,#N/A,FALSE,"손익계산";#N/A,#N/A,FALSE,"일반관리비";#N/A,#N/A,FALSE,"영업외수익";#N/A,#N/A,FALSE,"영업외비용";#N/A,#N/A,FALSE,"매출액";#N/A,#N/A,FALSE,"요약손익";#N/A,#N/A,FALSE,"요약대차";#N/A,#N/A,FALSE,"매출채권현황";#N/A,#N/A,FALSE,"매출채권명세"}</definedName>
    <definedName name="일정" hidden="1">{#N/A,#N/A,FALSE,"단축1";#N/A,#N/A,FALSE,"단축2";#N/A,#N/A,FALSE,"단축3";#N/A,#N/A,FALSE,"장축";#N/A,#N/A,FALSE,"4WD"}</definedName>
    <definedName name="임동원" hidden="1">{#N/A,#N/A,FALSE,"정공"}</definedName>
    <definedName name="임차시설k"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잉여금" hidden="1">{#N/A,#N/A,FALSE,"BS";#N/A,#N/A,FALSE,"PL";#N/A,#N/A,FALSE,"처분";#N/A,#N/A,FALSE,"현금";#N/A,#N/A,FALSE,"매출";#N/A,#N/A,FALSE,"원가";#N/A,#N/A,FALSE,"경영"}</definedName>
    <definedName name="ㅈㄳㄱ" hidden="1">{#N/A,#N/A,FALSE,"손익표지";#N/A,#N/A,FALSE,"손익계산";#N/A,#N/A,FALSE,"일반관리비";#N/A,#N/A,FALSE,"영업외수익";#N/A,#N/A,FALSE,"영업외비용";#N/A,#N/A,FALSE,"매출액";#N/A,#N/A,FALSE,"요약손익";#N/A,#N/A,FALSE,"요약대차";#N/A,#N/A,FALSE,"매출채권현황";#N/A,#N/A,FALSE,"매출채권명세"}</definedName>
    <definedName name="ㅈㄷ" hidden="1">{#N/A,#N/A,FALSE,"단축1";#N/A,#N/A,FALSE,"단축2";#N/A,#N/A,FALSE,"단축3";#N/A,#N/A,FALSE,"장축";#N/A,#N/A,FALSE,"4WD"}</definedName>
    <definedName name="ㅈㄷㄱ" hidden="1">{#N/A,#N/A,FALSE,"BS";#N/A,#N/A,FALSE,"PL";#N/A,#N/A,FALSE,"처분";#N/A,#N/A,FALSE,"현금";#N/A,#N/A,FALSE,"매출";#N/A,#N/A,FALSE,"원가";#N/A,#N/A,FALSE,"경영"}</definedName>
    <definedName name="ㅈㄷㄱㅈㄷㄱ" hidden="1">{#N/A,#N/A,FALSE,"손익표지";#N/A,#N/A,FALSE,"손익계산";#N/A,#N/A,FALSE,"일반관리비";#N/A,#N/A,FALSE,"영업외수익";#N/A,#N/A,FALSE,"영업외비용";#N/A,#N/A,FALSE,"매출액";#N/A,#N/A,FALSE,"요약손익";#N/A,#N/A,FALSE,"요약대차";#N/A,#N/A,FALSE,"매출채권현황";#N/A,#N/A,FALSE,"매출채권명세"}</definedName>
    <definedName name="ㅈㄷㅈㄱ" hidden="1">{#N/A,#N/A,FALSE,"services";#N/A,#N/A,FALSE,"CCD royalties";#N/A,#N/A,FALSE,"investment";#N/A,#N/A,FALSE,"personnel";#N/A,#N/A,FALSE,"retirement";#N/A,#N/A,FALSE,"operating exp";#N/A,#N/A,FALSE,"income stat"}</definedName>
    <definedName name="ㅈㅂㄷ" hidden="1">{#N/A,#N/A,FALSE,"손익표지";#N/A,#N/A,FALSE,"손익계산";#N/A,#N/A,FALSE,"일반관리비";#N/A,#N/A,FALSE,"영업외수익";#N/A,#N/A,FALSE,"영업외비용";#N/A,#N/A,FALSE,"매출액";#N/A,#N/A,FALSE,"요약손익";#N/A,#N/A,FALSE,"요약대차";#N/A,#N/A,FALSE,"매출채권현황";#N/A,#N/A,FALSE,"매출채권명세"}</definedName>
    <definedName name="ㅈㅈ" hidden="1">{#N/A,#N/A,FALSE,"일반적사항";#N/A,#N/A,FALSE,"주요재무자료";#N/A,#N/A,FALSE,"표지";#N/A,#N/A,FALSE,"총괄표";#N/A,#N/A,FALSE,"1호 과표세액";#N/A,#N/A,FALSE,"1-2호 농어촌과표";#N/A,#N/A,FALSE,"2호 서식";#N/A,#N/A,FALSE,"2호부표 최저한세";#N/A,#N/A,FALSE,"3(1)호 공제감면";#N/A,#N/A,FALSE,"3(1) 부3 세액조정";#N/A,#N/A,FALSE,"3호 임시투자공제";#N/A,#N/A,FALSE,"조8호 기술인력";#N/A,#N/A,FALSE,"3(1)부7 기업합리";#N/A,#N/A,FALSE,"3(3)호(갑) 원천납부";#N/A,#N/A,FALSE,"5호 농어촌";#N/A,#N/A,FALSE,"5호2 농감면(갑)";#N/A,#N/A,FALSE,"6호 소득금액";#N/A,#N/A,FALSE,"6호 첨부(익)";#N/A,#N/A,FALSE,"6호 첨부(손)";#N/A,#N/A,FALSE,"6-1호 수입금액";#N/A,#N/A,FALSE,"6-3호 퇴충";#N/A,#N/A,FALSE,"6-3(4)호 대손";#N/A,#N/A,FALSE,"6-4호 접대(갑)";#N/A,#N/A,FALSE,"6-4호 접대(을)";#N/A,#N/A,FALSE,"6-5호 외화(갑)";#N/A,#N/A,FALSE,"6-6호(부표)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자본금(을)";#N/A,#N/A,FALSE,"10(3)호 주요계정";#N/A,#N/A,FALSE,"10(3)호 부표";#N/A,#N/A,FALSE,"10(4)호 조정수입";#N/A,#N/A,FALSE,"14(1)호 갑 주식";#N/A,#N/A,FALSE,"59호 해외특수";#N/A,#N/A,FALSE,"60호 갑 적정유보";#N/A,#N/A,FALSE,"60호 을 적정유보";#N/A,#N/A,FALSE,"요약 BS";#N/A,#N/A,FALSE,"요약 PL";#N/A,#N/A,FALSE,"요약원가";#N/A,#N/A,FALSE,"요약RE"}</definedName>
    <definedName name="ㅈㅈㄷㄷ" hidden="1">{#N/A,#N/A,FALSE,"손익표지";#N/A,#N/A,FALSE,"손익계산";#N/A,#N/A,FALSE,"일반관리비";#N/A,#N/A,FALSE,"영업외수익";#N/A,#N/A,FALSE,"영업외비용";#N/A,#N/A,FALSE,"매출액";#N/A,#N/A,FALSE,"요약손익";#N/A,#N/A,FALSE,"요약대차";#N/A,#N/A,FALSE,"매출채권현황";#N/A,#N/A,FALSE,"매출채권명세"}</definedName>
    <definedName name="ㅈㅈㅈ" hidden="1">{#N/A,#N/A,FALSE,"일반적사항";#N/A,#N/A,FALSE,"주요재무자료";#N/A,#N/A,FALSE,"표지";#N/A,#N/A,FALSE,"총괄표";#N/A,#N/A,FALSE,"1호 과표세액";#N/A,#N/A,FALSE,"2호 서식";#N/A,#N/A,FALSE,"3(3)호(갑) 원천납부";#N/A,#N/A,FALSE,"6호 소득금액";#N/A,#N/A,FALSE,"6호 첨부(익)";#N/A,#N/A,FALSE,"6호 첨부(손)";#N/A,#N/A,FALSE,"6-1호 수입금액";#N/A,#N/A,FALSE,"6-3호 퇴충";#N/A,#N/A,FALSE,"6-4호 접대(갑)";#N/A,#N/A,FALSE,"6-4호 접대(을)";#N/A,#N/A,FALSE,"6-5 갑 외화";#N/A,#N/A,FALSE,"6-5을 외화";#N/A,#N/A,FALSE,"감가총괄";#N/A,#N/A,FALSE,"전기부인액추인";#N/A,#N/A,FALSE,"6-6호(부표) 자본적지출";#N/A,#N/A,FALSE,"6-11호 세금과공과";#N/A,#N/A,FALSE,"6-12호 선급비용";#N/A,#N/A,FALSE,"9호 자본금(갑)";#N/A,#N/A,FALSE,"9호 자본금(을)";#N/A,#N/A,FALSE,"10(3)호 주요계정";#N/A,#N/A,FALSE,"10(4)호 조정수입";#N/A,#N/A,FALSE,"12호 중소검토";#N/A,#N/A,FALSE,"14(1) 주주이동(갑)";#N/A,#N/A,FALSE,"59호 해외특수";#N/A,#N/A,FALSE,"해외명세";#N/A,#N/A,FALSE,"요약 BS";#N/A,#N/A,FALSE,"요약RE";#N/A,#N/A,FALSE,"요약 PL"}</definedName>
    <definedName name="ㅈㅈㅈㅈㅈ" hidden="1">{#N/A,#N/A,FALSE,"손익표지";#N/A,#N/A,FALSE,"손익계산";#N/A,#N/A,FALSE,"일반관리비";#N/A,#N/A,FALSE,"영업외수익";#N/A,#N/A,FALSE,"영업외비용";#N/A,#N/A,FALSE,"매출액";#N/A,#N/A,FALSE,"요약손익";#N/A,#N/A,FALSE,"요약대차";#N/A,#N/A,FALSE,"매출채권현황";#N/A,#N/A,FALSE,"매출채권명세"}</definedName>
    <definedName name="자" hidden="1">{#N/A,#N/A,FALSE,"손익표지";#N/A,#N/A,FALSE,"손익계산";#N/A,#N/A,FALSE,"일반관리비";#N/A,#N/A,FALSE,"영업외수익";#N/A,#N/A,FALSE,"영업외비용";#N/A,#N/A,FALSE,"매출액";#N/A,#N/A,FALSE,"요약손익";#N/A,#N/A,FALSE,"요약대차";#N/A,#N/A,FALSE,"매출채권현황";#N/A,#N/A,FALSE,"매출채권명세"}</definedName>
    <definedName name="자." hidden="1">{#N/A,#N/A,FALSE,"UNIT";#N/A,#N/A,FALSE,"UNIT";#N/A,#N/A,FALSE,"계정"}</definedName>
    <definedName name="자.." hidden="1">{#N/A,#N/A,FALSE,"UNIT";#N/A,#N/A,FALSE,"UNIT";#N/A,#N/A,FALSE,"계정"}</definedName>
    <definedName name="자금수지_00"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자동화" hidden="1">{#N/A,#N/A,FALSE,"UNIT";#N/A,#N/A,FALSE,"UNIT";#N/A,#N/A,FALSE,"계정"}</definedName>
    <definedName name="자료">#REF!</definedName>
    <definedName name="자본금" hidden="1">{#N/A,#N/A,FALSE,"정공"}</definedName>
    <definedName name="자본반기" hidden="1">#REF!</definedName>
    <definedName name="자본변동표3" hidden="1">{#N/A,#N/A,FALSE,"Aging Summary";#N/A,#N/A,FALSE,"Ratio Analysis";#N/A,#N/A,FALSE,"Test 120 Day Accts";#N/A,#N/A,FALSE,"Tickmarks"}</definedName>
    <definedName name="자차" hidden="1">{#N/A,#N/A,FALSE,"손익표지";#N/A,#N/A,FALSE,"손익계산";#N/A,#N/A,FALSE,"일반관리비";#N/A,#N/A,FALSE,"영업외수익";#N/A,#N/A,FALSE,"영업외비용";#N/A,#N/A,FALSE,"매출액";#N/A,#N/A,FALSE,"요약손익";#N/A,#N/A,FALSE,"요약대차";#N/A,#N/A,FALSE,"매출채권현황";#N/A,#N/A,FALSE,"매출채권명세"}</definedName>
    <definedName name="잔다르크" hidden="1">{#N/A,#N/A,FALSE,"정공"}</definedName>
    <definedName name="잡손1" hidden="1">{#N/A,#N/A,FALSE,"BS";#N/A,#N/A,FALSE,"PL";#N/A,#N/A,FALSE,"처분";#N/A,#N/A,FALSE,"현금";#N/A,#N/A,FALSE,"매출";#N/A,#N/A,FALSE,"원가";#N/A,#N/A,FALSE,"경영"}</definedName>
    <definedName name="잡손실12" hidden="1">{#N/A,#N/A,FALSE,"BS";#N/A,#N/A,FALSE,"PL";#N/A,#N/A,FALSE,"처분";#N/A,#N/A,FALSE,"현금";#N/A,#N/A,FALSE,"매출";#N/A,#N/A,FALSE,"원가";#N/A,#N/A,FALSE,"경영"}</definedName>
    <definedName name="잡손실2" hidden="1">{#N/A,#N/A,FALSE,"BS";#N/A,#N/A,FALSE,"PL";#N/A,#N/A,FALSE,"처분";#N/A,#N/A,FALSE,"현금";#N/A,#N/A,FALSE,"매출";#N/A,#N/A,FALSE,"원가";#N/A,#N/A,FALSE,"경영"}</definedName>
    <definedName name="잡이익" hidden="1">{#N/A,#N/A,FALSE,"1.CRITERIA";#N/A,#N/A,FALSE,"2.IS";#N/A,#N/A,FALSE,"3.BS";#N/A,#N/A,FALSE,"4.PER PL";#N/A,#N/A,FALSE,"5.INVESTMENT";#N/A,#N/A,FALSE,"6.공문";#N/A,#N/A,FALSE,"7.netinvest"}</definedName>
    <definedName name="장VP" hidden="1">{#N/A,#N/A,FALSE,"UNIT";#N/A,#N/A,FALSE,"UNIT";#N/A,#N/A,FALSE,"계정"}</definedName>
    <definedName name="장기미수금" hidden="1">{#N/A,#N/A,FALSE,"UNIT";#N/A,#N/A,FALSE,"UNIT";#N/A,#N/A,FALSE,"계정"}</definedName>
    <definedName name="장기차입금" hidden="1">{#N/A,#N/A,FALSE,"BS";#N/A,#N/A,FALSE,"PL";#N/A,#N/A,FALSE,"처분";#N/A,#N/A,FALSE,"현금";#N/A,#N/A,FALSE,"매출";#N/A,#N/A,FALSE,"원가";#N/A,#N/A,FALSE,"경영"}</definedName>
    <definedName name="재경" hidden="1">{#N/A,#N/A,FALSE,"UNIT";#N/A,#N/A,FALSE,"UNIT";#N/A,#N/A,FALSE,"계정"}</definedName>
    <definedName name="재료" hidden="1">{#N/A,#N/A,FALSE,"UNIT";#N/A,#N/A,FALSE,"UNIT";#N/A,#N/A,FALSE,"계정"}</definedName>
    <definedName name="재무" hidden="1">{#N/A,#N/A,FALSE,"손익표지";#N/A,#N/A,FALSE,"손익계산";#N/A,#N/A,FALSE,"일반관리비";#N/A,#N/A,FALSE,"영업외수익";#N/A,#N/A,FALSE,"영업외비용";#N/A,#N/A,FALSE,"매출액";#N/A,#N/A,FALSE,"요약손익";#N/A,#N/A,FALSE,"요약대차";#N/A,#N/A,FALSE,"매출채권현황";#N/A,#N/A,FALSE,"매출채권명세"}</definedName>
    <definedName name="재재재" hidden="1">{"'미착금액'!$A$4:$G$14"}</definedName>
    <definedName name="저" hidden="1">{#N/A,#N/A,FALSE,"손익표지";#N/A,#N/A,FALSE,"손익계산";#N/A,#N/A,FALSE,"일반관리비";#N/A,#N/A,FALSE,"영업외수익";#N/A,#N/A,FALSE,"영업외비용";#N/A,#N/A,FALSE,"매출액";#N/A,#N/A,FALSE,"요약손익";#N/A,#N/A,FALSE,"요약대차";#N/A,#N/A,FALSE,"매출채권현황";#N/A,#N/A,FALSE,"매출채권명세"}</definedName>
    <definedName name="저저" hidden="1">{#N/A,#N/A,FALSE,"UNIT";#N/A,#N/A,FALSE,"UNIT";#N/A,#N/A,FALSE,"계정"}</definedName>
    <definedName name="전2" hidden="1">{#N/A,#N/A,FALSE,"정공"}</definedName>
    <definedName name="전략" hidden="1">{#N/A,#N/A,FALSE,"정공"}</definedName>
    <definedName name="전략투" hidden="1">{#N/A,#N/A,FALSE,"정공"}</definedName>
    <definedName name="전자" hidden="1">{#N/A,#N/A,FALSE,"손익표지";#N/A,#N/A,FALSE,"손익계산";#N/A,#N/A,FALSE,"일반관리비";#N/A,#N/A,FALSE,"영업외수익";#N/A,#N/A,FALSE,"영업외비용";#N/A,#N/A,FALSE,"매출액";#N/A,#N/A,FALSE,"요약손익";#N/A,#N/A,FALSE,"요약대차";#N/A,#N/A,FALSE,"매출채권현황";#N/A,#N/A,FALSE,"매출채권명세"}</definedName>
    <definedName name="전차종" hidden="1">{#N/A,#N/A,FALSE,"표지";#N/A,#N/A,FALSE,"전제";#N/A,#N/A,FALSE,"대당";#N/A,#N/A,FALSE,"가공비";#N/A,#N/A,FALSE,"재료비";#N/A,#N/A,FALSE,"손익"}</definedName>
    <definedName name="절감2" hidden="1">{#N/A,#N/A,FALSE,"손익표지";#N/A,#N/A,FALSE,"손익계산";#N/A,#N/A,FALSE,"일반관리비";#N/A,#N/A,FALSE,"영업외수익";#N/A,#N/A,FALSE,"영업외비용";#N/A,#N/A,FALSE,"매출액";#N/A,#N/A,FALSE,"요약손익";#N/A,#N/A,FALSE,"요약대차";#N/A,#N/A,FALSE,"매출채권현황";#N/A,#N/A,FALSE,"매출채권명세"}</definedName>
    <definedName name="접대비" hidden="1">{#N/A,#N/A,FALSE,"표지";#N/A,#N/A,FALSE,"총괄표";#N/A,#N/A,FALSE,"1호 과표세액";#N/A,#N/A,FALSE,"3(3)호(갑) 원천납부";#N/A,#N/A,FALSE,"6호 소득금액";#N/A,#N/A,FALSE,"6호 첨부(익)";#N/A,#N/A,FALSE,"6호 첨부(손)";#N/A,#N/A,FALSE,"6-12호 선급비용";#N/A,#N/A,FALSE,"6-14호 부동산보유";#N/A,#N/A,FALSE,"9호 자본금(갑)";#N/A,#N/A,FALSE,"9호 자본금(을)";#N/A,#N/A,FALSE,"10(3)호 주요계정";#N/A,#N/A,FALSE,"10(3)호 부표";#N/A,#N/A,FALSE,"10(4)호 조정수입";#N/A,#N/A,FALSE,"12호 중소검토";#N/A,#N/A,FALSE,"14(1)호 갑 주식";#N/A,#N/A,FALSE,"59호 해외특수";#N/A,#N/A,FALSE,"요약 BS";#N/A,#N/A,FALSE,"요약 PL";#N/A,#N/A,FALSE,"요약원가";#N/A,#N/A,FALSE,"요약RE";#N/A,#N/A,FALSE,"6-5호 외화(갑)";#N/A,#N/A,FALSE,"6-5호 외화(을)"}</definedName>
    <definedName name="정" hidden="1">{#N/A,#N/A,FALSE,"UNIT";#N/A,#N/A,FALSE,"UNIT";#N/A,#N/A,FALSE,"계정"}</definedName>
    <definedName name="정리" hidden="1">{#N/A,#N/A,FALSE,"손익표지";#N/A,#N/A,FALSE,"손익계산";#N/A,#N/A,FALSE,"일반관리비";#N/A,#N/A,FALSE,"영업외수익";#N/A,#N/A,FALSE,"영업외비용";#N/A,#N/A,FALSE,"매출액";#N/A,#N/A,FALSE,"요약손익";#N/A,#N/A,FALSE,"요약대차";#N/A,#N/A,FALSE,"매출채권현황";#N/A,#N/A,FALSE,"매출채권명세"}</definedName>
    <definedName name="정문" hidden="1">{#N/A,#N/A,FALSE,"UNIT";#N/A,#N/A,FALSE,"UNIT";#N/A,#N/A,FALSE,"계정"}</definedName>
    <definedName name="정문식" hidden="1">{#N/A,#N/A,FALSE,"UNIT";#N/A,#N/A,FALSE,"UNIT";#N/A,#N/A,FALSE,"계정"}</definedName>
    <definedName name="정봉용" hidden="1">{#N/A,#N/A,FALSE,"손익표지";#N/A,#N/A,FALSE,"손익계산";#N/A,#N/A,FALSE,"일반관리비";#N/A,#N/A,FALSE,"영업외수익";#N/A,#N/A,FALSE,"영업외비용";#N/A,#N/A,FALSE,"매출액";#N/A,#N/A,FALSE,"요약손익";#N/A,#N/A,FALSE,"요약대차";#N/A,#N/A,FALSE,"매출채권현황";#N/A,#N/A,FALSE,"매출채권명세"}</definedName>
    <definedName name="정상가격"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정석희" hidden="1">#REF!</definedName>
    <definedName name="정수용" hidden="1">{#N/A,#N/A,TRUE,"Y생산";#N/A,#N/A,TRUE,"Y판매";#N/A,#N/A,TRUE,"Y총물량";#N/A,#N/A,TRUE,"Y능력";#N/A,#N/A,TRUE,"YKD"}</definedName>
    <definedName name="정인" hidden="1">{#N/A,#N/A,FALSE,"손익표지";#N/A,#N/A,FALSE,"손익계산";#N/A,#N/A,FALSE,"일반관리비";#N/A,#N/A,FALSE,"영업외수익";#N/A,#N/A,FALSE,"영업외비용";#N/A,#N/A,FALSE,"매출액";#N/A,#N/A,FALSE,"요약손익";#N/A,#N/A,FALSE,"요약대차";#N/A,#N/A,FALSE,"매출채권현황";#N/A,#N/A,FALSE,"매출채권명세"}</definedName>
    <definedName name="정인보" hidden="1">{#N/A,#N/A,FALSE,"손익표지";#N/A,#N/A,FALSE,"손익계산";#N/A,#N/A,FALSE,"일반관리비";#N/A,#N/A,FALSE,"영업외수익";#N/A,#N/A,FALSE,"영업외비용";#N/A,#N/A,FALSE,"매출액";#N/A,#N/A,FALSE,"요약손익";#N/A,#N/A,FALSE,"요약대차";#N/A,#N/A,FALSE,"매출채권현황";#N/A,#N/A,FALSE,"매출채권명세"}</definedName>
    <definedName name="정종구" hidden="1">{#N/A,#N/A,FALSE,"손익표지";#N/A,#N/A,FALSE,"손익계산";#N/A,#N/A,FALSE,"일반관리비";#N/A,#N/A,FALSE,"영업외수익";#N/A,#N/A,FALSE,"영업외비용";#N/A,#N/A,FALSE,"매출액";#N/A,#N/A,FALSE,"요약손익";#N/A,#N/A,FALSE,"요약대차";#N/A,#N/A,FALSE,"매출채권현황";#N/A,#N/A,FALSE,"매출채권명세"}</definedName>
    <definedName name="제출" hidden="1">{#N/A,#N/A,FALSE,"손익표지";#N/A,#N/A,FALSE,"손익계산";#N/A,#N/A,FALSE,"일반관리비";#N/A,#N/A,FALSE,"영업외수익";#N/A,#N/A,FALSE,"영업외비용";#N/A,#N/A,FALSE,"매출액";#N/A,#N/A,FALSE,"요약손익";#N/A,#N/A,FALSE,"요약대차";#N/A,#N/A,FALSE,"매출채권현황";#N/A,#N/A,FALSE,"매출채권명세"}</definedName>
    <definedName name="제품별사업전략" hidden="1">{#N/A,#N/A,FALSE,"UNIT";#N/A,#N/A,FALSE,"UNIT";#N/A,#N/A,FALSE,"계정"}</definedName>
    <definedName name="조" hidden="1">{#N/A,#N/A,FALSE,"BS";#N/A,#N/A,FALSE,"PL";#N/A,#N/A,FALSE,"처분";#N/A,#N/A,FALSE,"현금";#N/A,#N/A,FALSE,"매출";#N/A,#N/A,FALSE,"원가";#N/A,#N/A,FALSE,"경영"}</definedName>
    <definedName name="조립" hidden="1">{#N/A,#N/A,FALSE,"단축1";#N/A,#N/A,FALSE,"단축2";#N/A,#N/A,FALSE,"단축3";#N/A,#N/A,FALSE,"장축";#N/A,#N/A,FALSE,"4WD"}</definedName>
    <definedName name="조세" hidden="1">#REF!</definedName>
    <definedName name="조정" hidden="1">#REF!</definedName>
    <definedName name="조정후손익" hidden="1">{#N/A,#N/A,FALSE,"정공"}</definedName>
    <definedName name="조직1" hidden="1">{#N/A,#N/A,FALSE,"정공"}</definedName>
    <definedName name="조직3" hidden="1">{#N/A,#N/A,FALSE,"정공"}</definedName>
    <definedName name="조치" hidden="1">{#N/A,#N/A,FALSE,"단축1";#N/A,#N/A,FALSE,"단축2";#N/A,#N/A,FALSE,"단축3";#N/A,#N/A,FALSE,"장축";#N/A,#N/A,FALSE,"4WD"}</definedName>
    <definedName name="종합2" hidden="1">{#N/A,#N/A,FALSE,"정공"}</definedName>
    <definedName name="종합미래2" hidden="1">{#N/A,#N/A,FALSE,"정공"}</definedName>
    <definedName name="종합어음" hidden="1">{#N/A,#N/A,FALSE,"손익표지";#N/A,#N/A,FALSE,"손익계산";#N/A,#N/A,FALSE,"일반관리비";#N/A,#N/A,FALSE,"영업외수익";#N/A,#N/A,FALSE,"영업외비용";#N/A,#N/A,FALSE,"매출액";#N/A,#N/A,FALSE,"요약손익";#N/A,#N/A,FALSE,"요약대차";#N/A,#N/A,FALSE,"매출채권현황";#N/A,#N/A,FALSE,"매출채권명세"}</definedName>
    <definedName name="주" hidden="1">{#N/A,#N/A,FALSE,"UNIT";#N/A,#N/A,FALSE,"UNIT";#N/A,#N/A,FALSE,"계정"}</definedName>
    <definedName name="주요업무2" hidden="1">{#N/A,#N/A,TRUE,"Y생산";#N/A,#N/A,TRUE,"Y판매";#N/A,#N/A,TRUE,"Y총물량";#N/A,#N/A,TRUE,"Y능력";#N/A,#N/A,TRUE,"YKD"}</definedName>
    <definedName name="주요업무3" hidden="1">{#N/A,#N/A,TRUE,"Y생산";#N/A,#N/A,TRUE,"Y판매";#N/A,#N/A,TRUE,"Y총물량";#N/A,#N/A,TRUE,"Y능력";#N/A,#N/A,TRUE,"YKD"}</definedName>
    <definedName name="주재원" hidden="1">#REF!</definedName>
    <definedName name="주차계획" hidden="1">{#N/A,#N/A,FALSE,"UNIT";#N/A,#N/A,FALSE,"UNIT";#N/A,#N/A,FALSE,"계정"}</definedName>
    <definedName name="준" hidden="1">{#N/A,#N/A,FALSE,"Aging Summary";#N/A,#N/A,FALSE,"Ratio Analysis";#N/A,#N/A,FALSE,"Test 120 Day Accts";#N/A,#N/A,FALSE,"Tickmarks"}</definedName>
    <definedName name="준비금"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중간예납"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중간예납신고납계산서"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중간예납신고납부계산서"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중간요약" hidden="1">{#N/A,#N/A,FALSE,"BS";#N/A,#N/A,FALSE,"PL";#N/A,#N/A,FALSE,"처분";#N/A,#N/A,FALSE,"현금";#N/A,#N/A,FALSE,"매출";#N/A,#N/A,FALSE,"원가";#N/A,#N/A,FALSE,"경영"}</definedName>
    <definedName name="중기" hidden="1">{#N/A,#N/A,FALSE,"정공"}</definedName>
    <definedName name="중앙" hidden="1">{#N/A,#N/A,FALSE,"단축1";#N/A,#N/A,FALSE,"단축2";#N/A,#N/A,FALSE,"단축3";#N/A,#N/A,FALSE,"장축";#N/A,#N/A,FALSE,"4WD"}</definedName>
    <definedName name="증감분석" hidden="1">{#N/A,#N/A,FALSE,"손익표지";#N/A,#N/A,FALSE,"손익계산";#N/A,#N/A,FALSE,"일반관리비";#N/A,#N/A,FALSE,"영업외수익";#N/A,#N/A,FALSE,"영업외비용";#N/A,#N/A,FALSE,"매출액";#N/A,#N/A,FALSE,"요약손익";#N/A,#N/A,FALSE,"요약대차";#N/A,#N/A,FALSE,"매출채권현황";#N/A,#N/A,FALSE,"매출채권명세"}</definedName>
    <definedName name="지랄병" hidden="1">{#N/A,#N/A,FALSE,"손익표지";#N/A,#N/A,FALSE,"손익계산";#N/A,#N/A,FALSE,"일반관리비";#N/A,#N/A,FALSE,"영업외수익";#N/A,#N/A,FALSE,"영업외비용";#N/A,#N/A,FALSE,"매출액";#N/A,#N/A,FALSE,"요약손익";#N/A,#N/A,FALSE,"요약대차";#N/A,#N/A,FALSE,"매출채권현황";#N/A,#N/A,FALSE,"매출채권명세"}</definedName>
    <definedName name="지지지" hidden="1">{"'미착금액'!$A$4:$G$14"}</definedName>
    <definedName name="직급별초입비교" hidden="1">{#N/A,#N/A,FALSE,"관섬";#N/A,#N/A,FALSE,"목차";#N/A,#N/A,FALSE,"실행목표";#N/A,#N/A,FALSE,"팀별손익";#N/A,#N/A,FALSE,"월별손익";#N/A,#N/A,FALSE,"제품별손익";#N/A,#N/A,FALSE,"년간판매";#N/A,#N/A,FALSE,"관매출";#N/A,#N/A,FALSE,"관섬 단가";#N/A,#N/A,FALSE,"인원운용";#N/A,#N/A,FALSE,"판매비";#N/A,#N/A,FALSE,"팀별관리비";#N/A,#N/A,FALSE,"월별관리비";#N/A,#N/A,FALSE,"월별손익 (2)";#N/A,#N/A,FALSE,"재고 (2)";#N/A,#N/A,FALSE,"판매비 (2)";#N/A,#N/A,FALSE,"월별관리비 (2)";#N/A,#N/A,FALSE,"월별손익 (3)";#N/A,#N/A,FALSE,"관섬 매출";#N/A,#N/A,FALSE,"재고수불";#N/A,#N/A,FALSE,"판매비 (3)";#N/A,#N/A,FALSE,"월별관리비 (3)";#N/A,#N/A,FALSE,"인천원가";#N/A,#N/A,FALSE,"총원가";#N/A,#N/A,FALSE,"제조원가";#N/A,#N/A,FALSE,"기타비용";#N/A,#N/A,FALSE,"원료";#N/A,#N/A,FALSE,"연료";#N/A,#N/A,FALSE,"인천"}</definedName>
    <definedName name="직위">#REF!</definedName>
    <definedName name="진" hidden="1">{#N/A,#N/A,FALSE,"손익표지";#N/A,#N/A,FALSE,"손익계산";#N/A,#N/A,FALSE,"일반관리비";#N/A,#N/A,FALSE,"영업외수익";#N/A,#N/A,FALSE,"영업외비용";#N/A,#N/A,FALSE,"매출액";#N/A,#N/A,FALSE,"요약손익";#N/A,#N/A,FALSE,"요약대차";#N/A,#N/A,FALSE,"매출채권현황";#N/A,#N/A,FALSE,"매출채권명세"}</definedName>
    <definedName name="진짜연습" hidden="1">{#N/A,#N/A,FALSE,"손익표지";#N/A,#N/A,FALSE,"손익계산";#N/A,#N/A,FALSE,"일반관리비";#N/A,#N/A,FALSE,"영업외수익";#N/A,#N/A,FALSE,"영업외비용";#N/A,#N/A,FALSE,"매출액";#N/A,#N/A,FALSE,"요약손익";#N/A,#N/A,FALSE,"요약대차";#N/A,#N/A,FALSE,"매출채권현황";#N/A,#N/A,FALSE,"매출채권명세"}</definedName>
    <definedName name="진짜원가" hidden="1">{#N/A,#N/A,FALSE,"손익표지";#N/A,#N/A,FALSE,"손익계산";#N/A,#N/A,FALSE,"일반관리비";#N/A,#N/A,FALSE,"영업외수익";#N/A,#N/A,FALSE,"영업외비용";#N/A,#N/A,FALSE,"매출액";#N/A,#N/A,FALSE,"요약손익";#N/A,#N/A,FALSE,"요약대차";#N/A,#N/A,FALSE,"매출채권현황";#N/A,#N/A,FALSE,"매출채권명세"}</definedName>
    <definedName name="진짜현금작성조서" hidden="1">{#N/A,#N/A,FALSE,"BS";#N/A,#N/A,FALSE,"PL";#N/A,#N/A,FALSE,"처분";#N/A,#N/A,FALSE,"현금";#N/A,#N/A,FALSE,"매출";#N/A,#N/A,FALSE,"원가";#N/A,#N/A,FALSE,"경영"}</definedName>
    <definedName name="ㅊ" hidden="1">{#N/A,#N/A,FALSE,"BS";#N/A,#N/A,FALSE,"PL";#N/A,#N/A,FALSE,"처분";#N/A,#N/A,FALSE,"현금";#N/A,#N/A,FALSE,"매출";#N/A,#N/A,FALSE,"원가";#N/A,#N/A,FALSE,"경영"}</definedName>
    <definedName name="ㅊㅊ" hidden="1">{#N/A,#N/A,FALSE,"손익표지";#N/A,#N/A,FALSE,"손익계산";#N/A,#N/A,FALSE,"일반관리비";#N/A,#N/A,FALSE,"영업외수익";#N/A,#N/A,FALSE,"영업외비용";#N/A,#N/A,FALSE,"매출액";#N/A,#N/A,FALSE,"요약손익";#N/A,#N/A,FALSE,"요약대차";#N/A,#N/A,FALSE,"매출채권현황";#N/A,#N/A,FALSE,"매출채권명세"}</definedName>
    <definedName name="차" hidden="1">{#N/A,#N/A,FALSE,"1.CRITERIA";#N/A,#N/A,FALSE,"2.IS";#N/A,#N/A,FALSE,"3.BS";#N/A,#N/A,FALSE,"4.PER PL";#N/A,#N/A,FALSE,"5.INVESTMENT";#N/A,#N/A,FALSE,"6.공문";#N/A,#N/A,FALSE,"7.netinvest"}</definedName>
    <definedName name="차." hidden="1">{#N/A,#N/A,FALSE,"UNIT";#N/A,#N/A,FALSE,"UNIT";#N/A,#N/A,FALSE,"계정"}</definedName>
    <definedName name="차량" hidden="1">{#N/A,#N/A,FALSE,"UNIT";#N/A,#N/A,FALSE,"UNIT";#N/A,#N/A,FALSE,"계정"}</definedName>
    <definedName name="차량SVC" hidden="1">{#N/A,#N/A,FALSE,"UNIT";#N/A,#N/A,FALSE,"UNIT";#N/A,#N/A,FALSE,"계정"}</definedName>
    <definedName name="차이" hidden="1">{#N/A,#N/A,FALSE,"손익표지";#N/A,#N/A,FALSE,"손익계산";#N/A,#N/A,FALSE,"일반관리비";#N/A,#N/A,FALSE,"영업외수익";#N/A,#N/A,FALSE,"영업외비용";#N/A,#N/A,FALSE,"매출액";#N/A,#N/A,FALSE,"요약손익";#N/A,#N/A,FALSE,"요약대차";#N/A,#N/A,FALSE,"매출채권현황";#N/A,#N/A,FALSE,"매출채권명세"}</definedName>
    <definedName name="차입금" hidden="1">{#N/A,#N/A,FALSE,"BS";#N/A,#N/A,FALSE,"PL";#N/A,#N/A,FALSE,"처분";#N/A,#N/A,FALSE,"현금";#N/A,#N/A,FALSE,"매출";#N/A,#N/A,FALSE,"원가";#N/A,#N/A,FALSE,"경영"}</definedName>
    <definedName name="차입월data" hidden="1">{#N/A,#N/A,FALSE,"손익표지";#N/A,#N/A,FALSE,"손익계산";#N/A,#N/A,FALSE,"일반관리비";#N/A,#N/A,FALSE,"영업외수익";#N/A,#N/A,FALSE,"영업외비용";#N/A,#N/A,FALSE,"매출액";#N/A,#N/A,FALSE,"요약손익";#N/A,#N/A,FALSE,"요약대차";#N/A,#N/A,FALSE,"매출채권현황";#N/A,#N/A,FALSE,"매출채권명세"}</definedName>
    <definedName name="차차" hidden="1">{#N/A,#N/A,FALSE,"손익표지";#N/A,#N/A,FALSE,"손익계산";#N/A,#N/A,FALSE,"일반관리비";#N/A,#N/A,FALSE,"영업외수익";#N/A,#N/A,FALSE,"영업외비용";#N/A,#N/A,FALSE,"매출액";#N/A,#N/A,FALSE,"요약손익";#N/A,#N/A,FALSE,"요약대차";#N/A,#N/A,FALSE,"매출채권현황";#N/A,#N/A,FALSE,"매출채권명세"}</definedName>
    <definedName name="차트" hidden="1">{#N/A,#N/A,FALSE,"정공"}</definedName>
    <definedName name="참고" hidden="1">{#N/A,#N/A,FALSE,"BS";#N/A,#N/A,FALSE,"PL";#N/A,#N/A,FALSE,"처분";#N/A,#N/A,FALSE,"현금";#N/A,#N/A,FALSE,"매출";#N/A,#N/A,FALSE,"원가";#N/A,#N/A,FALSE,"경영"}</definedName>
    <definedName name="채권과다" hidden="1">{#N/A,#N/A,FALSE,"범우구미";#N/A,#N/A,FALSE,"세한케미칼";#N/A,#N/A,FALSE,"세명화학";#N/A,#N/A,FALSE,"신영케미칼";#N/A,#N/A,FALSE,"일석상사"}</definedName>
    <definedName name="채권과다1" hidden="1">{#N/A,#N/A,FALSE,"범우구미";#N/A,#N/A,FALSE,"세한케미칼";#N/A,#N/A,FALSE,"세명화학";#N/A,#N/A,FALSE,"신영케미칼";#N/A,#N/A,FALSE,"일석상사"}</definedName>
    <definedName name="채권과다2" hidden="1">{#N/A,#N/A,FALSE,"범우구미";#N/A,#N/A,FALSE,"세한케미칼";#N/A,#N/A,FALSE,"세명화학";#N/A,#N/A,FALSE,"신영케미칼";#N/A,#N/A,FALSE,"일석상사"}</definedName>
    <definedName name="채권과다현황" hidden="1">{#N/A,#N/A,FALSE,"범우구미";#N/A,#N/A,FALSE,"세한케미칼";#N/A,#N/A,FALSE,"세명화학";#N/A,#N/A,FALSE,"신영케미칼";#N/A,#N/A,FALSE,"일석상사"}</definedName>
    <definedName name="채권많음" hidden="1">{#N/A,#N/A,FALSE,"범우구미";#N/A,#N/A,FALSE,"세한케미칼";#N/A,#N/A,FALSE,"세명화학";#N/A,#N/A,FALSE,"신영케미칼";#N/A,#N/A,FALSE,"일석상사"}</definedName>
    <definedName name="채권액과다현황" hidden="1">{#N/A,#N/A,FALSE,"범우구미";#N/A,#N/A,FALSE,"세한케미칼";#N/A,#N/A,FALSE,"세명화학";#N/A,#N/A,FALSE,"신영케미칼";#N/A,#N/A,FALSE,"일석상사"}</definedName>
    <definedName name="채권재" hidden="1">{#N/A,#N/A,FALSE,"채권채무";#N/A,#N/A,FALSE,"control sheet"}</definedName>
    <definedName name="초고압" hidden="1">{#N/A,#N/A,FALSE,"UNIT";#N/A,#N/A,FALSE,"UNIT";#N/A,#N/A,FALSE,"계정"}</definedName>
    <definedName name="초기작업"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초임금비교" hidden="1">{#N/A,#N/A,FALSE,"계약직(여)"}</definedName>
    <definedName name="초임급" hidden="1">{#N/A,#N/A,FALSE,"계약직(여)"}</definedName>
    <definedName name="총괄_신세대" hidden="1">{#N/A,#N/A,FALSE,"정공"}</definedName>
    <definedName name="총괄1" hidden="1">{#N/A,#N/A,FALSE,"UNIT";#N/A,#N/A,FALSE,"UNIT";#N/A,#N/A,FALSE,"계정"}</definedName>
    <definedName name="총추심현황" hidden="1">{#N/A,#N/A,FALSE,"범우구미";#N/A,#N/A,FALSE,"세한케미칼";#N/A,#N/A,FALSE,"세명화학";#N/A,#N/A,FALSE,"신영케미칼";#N/A,#N/A,FALSE,"일석상사"}</definedName>
    <definedName name="촤" hidden="1">{#N/A,#N/A,FALSE,"1.CRITERIA";#N/A,#N/A,FALSE,"2.IS";#N/A,#N/A,FALSE,"3.BS";#N/A,#N/A,FALSE,"4.PER PL";#N/A,#N/A,FALSE,"5.INVESTMENT";#N/A,#N/A,FALSE,"6.공문";#N/A,#N/A,FALSE,"7.netinvest"}</definedName>
    <definedName name="최영" hidden="1">{#N/A,#N/A,FALSE,"정공"}</definedName>
    <definedName name="최종2" hidden="1">{#N/A,#N/A,FALSE,"손익표지";#N/A,#N/A,FALSE,"손익계산";#N/A,#N/A,FALSE,"일반관리비";#N/A,#N/A,FALSE,"영업외수익";#N/A,#N/A,FALSE,"영업외비용";#N/A,#N/A,FALSE,"매출액";#N/A,#N/A,FALSE,"요약손익";#N/A,#N/A,FALSE,"요약대차";#N/A,#N/A,FALSE,"매출채권현황";#N/A,#N/A,FALSE,"매출채권명세"}</definedName>
    <definedName name="최종분임" hidden="1">{#N/A,#N/A,FALSE,"손익표지";#N/A,#N/A,FALSE,"손익계산";#N/A,#N/A,FALSE,"일반관리비";#N/A,#N/A,FALSE,"영업외수익";#N/A,#N/A,FALSE,"영업외비용";#N/A,#N/A,FALSE,"매출액";#N/A,#N/A,FALSE,"요약손익";#N/A,#N/A,FALSE,"요약대차";#N/A,#N/A,FALSE,"매출채권현황";#N/A,#N/A,FALSE,"매출채권명세"}</definedName>
    <definedName name="최종분입니다" hidden="1">{#N/A,#N/A,FALSE,"손익표지";#N/A,#N/A,FALSE,"손익계산";#N/A,#N/A,FALSE,"일반관리비";#N/A,#N/A,FALSE,"영업외수익";#N/A,#N/A,FALSE,"영업외비용";#N/A,#N/A,FALSE,"매출액";#N/A,#N/A,FALSE,"요약손익";#N/A,#N/A,FALSE,"요약대차";#N/A,#N/A,FALSE,"매출채권현황";#N/A,#N/A,FALSE,"매출채권명세"}</definedName>
    <definedName name="최한희" hidden="1">{#N/A,#N/A,FALSE,"손익표지";#N/A,#N/A,FALSE,"손익계산";#N/A,#N/A,FALSE,"일반관리비";#N/A,#N/A,FALSE,"영업외수익";#N/A,#N/A,FALSE,"영업외비용";#N/A,#N/A,FALSE,"매출액";#N/A,#N/A,FALSE,"요약손익";#N/A,#N/A,FALSE,"요약대차";#N/A,#N/A,FALSE,"매출채권현황";#N/A,#N/A,FALSE,"매출채권명세"}</definedName>
    <definedName name="추정매출" hidden="1">{#N/A,#N/A,FALSE,"손익표지";#N/A,#N/A,FALSE,"손익계산";#N/A,#N/A,FALSE,"일반관리비";#N/A,#N/A,FALSE,"영업외수익";#N/A,#N/A,FALSE,"영업외비용";#N/A,#N/A,FALSE,"매출액";#N/A,#N/A,FALSE,"요약손익";#N/A,#N/A,FALSE,"요약대차";#N/A,#N/A,FALSE,"매출채권현황";#N/A,#N/A,FALSE,"매출채권명세"}</definedName>
    <definedName name="추진" hidden="1">{#N/A,#N/A,FALSE,"정공"}</definedName>
    <definedName name="추진전략" hidden="1">{#N/A,#N/A,FALSE,"정공"}</definedName>
    <definedName name="충당"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취"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취득자산"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ㅋ" hidden="1">{#N/A,#N/A,FALSE,"UNIT";#N/A,#N/A,FALSE,"UNIT";#N/A,#N/A,FALSE,"계정"}</definedName>
    <definedName name="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 hidden="1">#REF!</definedName>
    <definedName name="ㅋㅋㅋㅋㅋ" hidden="1">{#N/A,#N/A,FALSE,"손익표지";#N/A,#N/A,FALSE,"손익계산";#N/A,#N/A,FALSE,"일반관리비";#N/A,#N/A,FALSE,"영업외수익";#N/A,#N/A,FALSE,"영업외비용";#N/A,#N/A,FALSE,"매출액";#N/A,#N/A,FALSE,"요약손익";#N/A,#N/A,FALSE,"요약대차";#N/A,#N/A,FALSE,"매출채권현황";#N/A,#N/A,FALSE,"매출채권명세"}</definedName>
    <definedName name="ㅋㅋㅋㅋㅋㅋ" hidden="1">{#N/A,#N/A,FALSE,"손익표지";#N/A,#N/A,FALSE,"손익계산";#N/A,#N/A,FALSE,"일반관리비";#N/A,#N/A,FALSE,"영업외수익";#N/A,#N/A,FALSE,"영업외비용";#N/A,#N/A,FALSE,"매출액";#N/A,#N/A,FALSE,"요약손익";#N/A,#N/A,FALSE,"요약대차";#N/A,#N/A,FALSE,"매출채권현황";#N/A,#N/A,FALSE,"매출채권명세"}</definedName>
    <definedName name="카러" hidden="1">{#N/A,#N/A,FALSE,"1.CRITERIA";#N/A,#N/A,FALSE,"2.IS";#N/A,#N/A,FALSE,"3.BS";#N/A,#N/A,FALSE,"4.PER PL";#N/A,#N/A,FALSE,"5.INVESTMENT";#N/A,#N/A,FALSE,"6.공문";#N/A,#N/A,FALSE,"7.netinvest"}</definedName>
    <definedName name="카메라" hidden="1">{#N/A,#N/A,FALSE,"단축1";#N/A,#N/A,FALSE,"단축2";#N/A,#N/A,FALSE,"단축3";#N/A,#N/A,FALSE,"장축";#N/A,#N/A,FALSE,"4WD"}</definedName>
    <definedName name="커머" hidden="1">{#N/A,#N/A,FALSE,"1.CRITERIA";#N/A,#N/A,FALSE,"2.IS";#N/A,#N/A,FALSE,"3.BS";#N/A,#N/A,FALSE,"4.PER PL";#N/A,#N/A,FALSE,"5.INVESTMENT";#N/A,#N/A,FALSE,"6.공문";#N/A,#N/A,FALSE,"7.netinvest"}</definedName>
    <definedName name="컼커" hidden="1">{#N/A,#N/A,FALSE,"1.CRITERIA";#N/A,#N/A,FALSE,"2.IS";#N/A,#N/A,FALSE,"3.BS";#N/A,#N/A,FALSE,"4.PER PL";#N/A,#N/A,FALSE,"5.INVESTMENT";#N/A,#N/A,FALSE,"6.공문";#N/A,#N/A,FALSE,"7.netinvest"}</definedName>
    <definedName name="코" hidden="1">{#N/A,#N/A,FALSE,"1.CRITERIA";#N/A,#N/A,FALSE,"2.IS";#N/A,#N/A,FALSE,"3.BS";#N/A,#N/A,FALSE,"4.PER PL";#N/A,#N/A,FALSE,"5.INVESTMENT";#N/A,#N/A,FALSE,"6.공문";#N/A,#N/A,FALSE,"7.netinvest"}</definedName>
    <definedName name="크랑" hidden="1">{#N/A,#N/A,FALSE,"단축1";#N/A,#N/A,FALSE,"단축2";#N/A,#N/A,FALSE,"단축3";#N/A,#N/A,FALSE,"장축";#N/A,#N/A,FALSE,"4WD"}</definedName>
    <definedName name="키" hidden="1">{#N/A,#N/A,FALSE,"1.CRITERIA";#N/A,#N/A,FALSE,"2.IS";#N/A,#N/A,FALSE,"3.BS";#N/A,#N/A,FALSE,"4.PER PL";#N/A,#N/A,FALSE,"5.INVESTMENT";#N/A,#N/A,FALSE,"6.공문";#N/A,#N/A,FALSE,"7.netinvest"}</definedName>
    <definedName name="키프코" hidden="1">{#N/A,#N/A,FALSE,"을지 (4)";#N/A,#N/A,FALSE,"을지 (5)";#N/A,#N/A,FALSE,"을지 (6)"}</definedName>
    <definedName name="ㅌ" hidden="1">{#N/A,#N/A,FALSE,"UNIT";#N/A,#N/A,FALSE,"UNIT";#N/A,#N/A,FALSE,"계정"}</definedName>
    <definedName name="ㅌㄴㅇ" hidden="1">{#N/A,#N/A,FALSE,"단축1";#N/A,#N/A,FALSE,"단축2";#N/A,#N/A,FALSE,"단축3";#N/A,#N/A,FALSE,"장축";#N/A,#N/A,FALSE,"4WD"}</definedName>
    <definedName name="ㅌㅊㅋㅌㅊ" hidden="1">{#N/A,#N/A,FALSE,"손익표지";#N/A,#N/A,FALSE,"손익계산";#N/A,#N/A,FALSE,"일반관리비";#N/A,#N/A,FALSE,"영업외수익";#N/A,#N/A,FALSE,"영업외비용";#N/A,#N/A,FALSE,"매출액";#N/A,#N/A,FALSE,"요약손익";#N/A,#N/A,FALSE,"요약대차";#N/A,#N/A,FALSE,"매출채권현황";#N/A,#N/A,FALSE,"매출채권명세"}</definedName>
    <definedName name="ㅌㅌ" hidden="1">{#N/A,#N/A,FALSE,"손익표지";#N/A,#N/A,FALSE,"손익계산";#N/A,#N/A,FALSE,"일반관리비";#N/A,#N/A,FALSE,"영업외수익";#N/A,#N/A,FALSE,"영업외비용";#N/A,#N/A,FALSE,"매출액";#N/A,#N/A,FALSE,"요약손익";#N/A,#N/A,FALSE,"요약대차";#N/A,#N/A,FALSE,"매출채권현황";#N/A,#N/A,FALSE,"매출채권명세"}</definedName>
    <definedName name="ㅌㅌㅌ" hidden="1">{#N/A,#N/A,FALSE,"BS";#N/A,#N/A,FALSE,"PL";#N/A,#N/A,FALSE,"처분";#N/A,#N/A,FALSE,"현금";#N/A,#N/A,FALSE,"매출";#N/A,#N/A,FALSE,"원가";#N/A,#N/A,FALSE,"경영"}</definedName>
    <definedName name="ㅌㅌㅌㅌ" hidden="1">{#N/A,#N/A,FALSE,"손익표지";#N/A,#N/A,FALSE,"손익계산";#N/A,#N/A,FALSE,"일반관리비";#N/A,#N/A,FALSE,"영업외수익";#N/A,#N/A,FALSE,"영업외비용";#N/A,#N/A,FALSE,"매출액";#N/A,#N/A,FALSE,"요약손익";#N/A,#N/A,FALSE,"요약대차";#N/A,#N/A,FALSE,"매출채권현황";#N/A,#N/A,FALSE,"매출채권명세"}</definedName>
    <definedName name="테스ㅡㅌ" hidden="1">{#N/A,#N/A,FALSE,"BS";#N/A,#N/A,FALSE,"PL";#N/A,#N/A,FALSE,"처분";#N/A,#N/A,FALSE,"현금";#N/A,#N/A,FALSE,"매출";#N/A,#N/A,FALSE,"원가";#N/A,#N/A,FALSE,"경영"}</definedName>
    <definedName name="토목" hidden="1">{#N/A,#N/A,FALSE,"손익표지";#N/A,#N/A,FALSE,"손익계산";#N/A,#N/A,FALSE,"일반관리비";#N/A,#N/A,FALSE,"영업외수익";#N/A,#N/A,FALSE,"영업외비용";#N/A,#N/A,FALSE,"매출액";#N/A,#N/A,FALSE,"요약손익";#N/A,#N/A,FALSE,"요약대차";#N/A,#N/A,FALSE,"매출채권현황";#N/A,#N/A,FALSE,"매출채권명세"}</definedName>
    <definedName name="통합1장" hidden="1">{#N/A,#N/A,FALSE,"단축1";#N/A,#N/A,FALSE,"단축2";#N/A,#N/A,FALSE,"단축3";#N/A,#N/A,FALSE,"장축";#N/A,#N/A,FALSE,"4WD"}</definedName>
    <definedName name="통합손익" hidden="1">{#N/A,#N/A,FALSE,"손익표지";#N/A,#N/A,FALSE,"손익계산";#N/A,#N/A,FALSE,"일반관리비";#N/A,#N/A,FALSE,"영업외수익";#N/A,#N/A,FALSE,"영업외비용";#N/A,#N/A,FALSE,"매출액";#N/A,#N/A,FALSE,"요약손익";#N/A,#N/A,FALSE,"요약대차";#N/A,#N/A,FALSE,"매출채권현황";#N/A,#N/A,FALSE,"매출채권명세"}</definedName>
    <definedName name="퇴사">#REF!</definedName>
    <definedName name="퇴직금추계액12" hidden="1">{#N/A,#N/A,FALSE,"Aging Summary";#N/A,#N/A,FALSE,"Ratio Analysis";#N/A,#N/A,FALSE,"Test 120 Day Accts";#N/A,#N/A,FALSE,"Tickmarks"}</definedName>
    <definedName name="퇴충" hidden="1">#REF!</definedName>
    <definedName name="퇴충명세"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투자" hidden="1">{#N/A,#N/A,FALSE,"UNIT";#N/A,#N/A,FALSE,"UNIT";#N/A,#N/A,FALSE,"계정"}</definedName>
    <definedName name="투자CONC.182억" hidden="1">{#N/A,#N/A,FALSE,"단축1";#N/A,#N/A,FALSE,"단축2";#N/A,#N/A,FALSE,"단축3";#N/A,#N/A,FALSE,"장축";#N/A,#N/A,FALSE,"4WD"}</definedName>
    <definedName name="투자계획" hidden="1">{#N/A,#N/A,FALSE,"UNIT";#N/A,#N/A,FALSE,"UNIT";#N/A,#N/A,FALSE,"계정"}</definedName>
    <definedName name="투자계획1" hidden="1">{#N/A,#N/A,FALSE,"UNIT";#N/A,#N/A,FALSE,"UNIT";#N/A,#N/A,FALSE,"계정"}</definedName>
    <definedName name="투자계획2" hidden="1">{#N/A,#N/A,FALSE,"UNIT";#N/A,#N/A,FALSE,"UNIT";#N/A,#N/A,FALSE,"계정"}</definedName>
    <definedName name="투자비비교" hidden="1">{#N/A,#N/A,FALSE,"단축1";#N/A,#N/A,FALSE,"단축2";#N/A,#N/A,FALSE,"단축3";#N/A,#N/A,FALSE,"장축";#N/A,#N/A,FALSE,"4WD"}</definedName>
    <definedName name="투자자산1" hidden="1">{#N/A,#N/A,TRUE,"총괄표";#N/A,#N/A,TRUE,"1호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주식";#N/A,#N/A,TRUE,"60호 갑 적정유보";#N/A,#N/A,TRUE,"60호 을 적정유보"}</definedName>
    <definedName name="투자주식" hidden="1">{#N/A,#N/A,FALSE,"BS";#N/A,#N/A,FALSE,"PL";#N/A,#N/A,FALSE,"처분";#N/A,#N/A,FALSE,"현금";#N/A,#N/A,FALSE,"매출";#N/A,#N/A,FALSE,"원가";#N/A,#N/A,FALSE,"경영"}</definedName>
    <definedName name="투자주식명" hidden="1">{#N/A,#N/A,FALSE,"BS";#N/A,#N/A,FALSE,"PL";#N/A,#N/A,FALSE,"처분";#N/A,#N/A,FALSE,"현금";#N/A,#N/A,FALSE,"매출";#N/A,#N/A,FALSE,"원가";#N/A,#N/A,FALSE,"경영"}</definedName>
    <definedName name="투자현황" hidden="1">{#N/A,#N/A,FALSE,"UNIT";#N/A,#N/A,FALSE,"UNIT";#N/A,#N/A,FALSE,"계정"}</definedName>
    <definedName name="특정" hidden="1">{#N/A,#N/A,FALSE,"1.CRITERIA";#N/A,#N/A,FALSE,"2.IS";#N/A,#N/A,FALSE,"3.BS";#N/A,#N/A,FALSE,"4.PER PL";#N/A,#N/A,FALSE,"5.INVESTMENT";#N/A,#N/A,FALSE,"6.공문";#N/A,#N/A,FALSE,"7.netinvest"}</definedName>
    <definedName name="특정현금과예금" hidden="1">#REF!</definedName>
    <definedName name="팀별계획" hidden="1">{#N/A,#N/A,FALSE,"UNIT";#N/A,#N/A,FALSE,"UNIT";#N/A,#N/A,FALSE,"계정"}</definedName>
    <definedName name="ㅍ" hidden="1">{#N/A,#N/A,FALSE,"UNIT";#N/A,#N/A,FALSE,"UNIT";#N/A,#N/A,FALSE,"계정"}</definedName>
    <definedName name="ㅍㄹㄷㅁㅁ" hidden="1">#REF!</definedName>
    <definedName name="ㅍㅍㅍㅍ" hidden="1">{#N/A,#N/A,FALSE,"UNIT";#N/A,#N/A,FALSE,"UNIT";#N/A,#N/A,FALSE,"계정"}</definedName>
    <definedName name="ㅍㅍㅍㅍㅍㅍ" hidden="1">#REF!</definedName>
    <definedName name="파아라" hidden="1">{#N/A,#N/A,FALSE,"1.CRITERIA";#N/A,#N/A,FALSE,"2.IS";#N/A,#N/A,FALSE,"3.BS";#N/A,#N/A,FALSE,"4.PER PL";#N/A,#N/A,FALSE,"5.INVESTMENT";#N/A,#N/A,FALSE,"6.공문";#N/A,#N/A,FALSE,"7.netinvest"}</definedName>
    <definedName name="파하" hidden="1">{#N/A,#N/A,FALSE,"1.CRITERIA";#N/A,#N/A,FALSE,"2.IS";#N/A,#N/A,FALSE,"3.BS";#N/A,#N/A,FALSE,"4.PER PL";#N/A,#N/A,FALSE,"5.INVESTMENT";#N/A,#N/A,FALSE,"6.공문";#N/A,#N/A,FALSE,"7.netinvest"}</definedName>
    <definedName name="판도라상자" hidden="1">{#N/A,#N/A,FALSE,"정공"}</definedName>
    <definedName name="팔레" hidden="1">{#N/A,#N/A,FALSE,"손익표지";#N/A,#N/A,FALSE,"손익계산";#N/A,#N/A,FALSE,"일반관리비";#N/A,#N/A,FALSE,"영업외수익";#N/A,#N/A,FALSE,"영업외비용";#N/A,#N/A,FALSE,"매출액";#N/A,#N/A,FALSE,"요약손익";#N/A,#N/A,FALSE,"요약대차";#N/A,#N/A,FALSE,"매출채권현황";#N/A,#N/A,FALSE,"매출채권명세"}</definedName>
    <definedName name="퍄" hidden="1">{#N/A,#N/A,FALSE,"1.CRITERIA";#N/A,#N/A,FALSE,"2.IS";#N/A,#N/A,FALSE,"3.BS";#N/A,#N/A,FALSE,"4.PER PL";#N/A,#N/A,FALSE,"5.INVESTMENT";#N/A,#N/A,FALSE,"6.공문";#N/A,#N/A,FALSE,"7.netinvest"}</definedName>
    <definedName name="페" hidden="1">{#N/A,#N/A,FALSE,"1.CRITERIA";#N/A,#N/A,FALSE,"2.IS";#N/A,#N/A,FALSE,"3.BS";#N/A,#N/A,FALSE,"4.PER PL";#N/A,#N/A,FALSE,"5.INVESTMENT";#N/A,#N/A,FALSE,"6.공문";#N/A,#N/A,FALSE,"7.netinvest"}</definedName>
    <definedName name="페이밴드16">#REF!</definedName>
    <definedName name="페이밴드16그룹구분">#REF!</definedName>
    <definedName name="페이밴드16역량구분">#REF!</definedName>
    <definedName name="펴" hidden="1">{#N/A,#N/A,FALSE,"1.CRITERIA";#N/A,#N/A,FALSE,"2.IS";#N/A,#N/A,FALSE,"3.BS";#N/A,#N/A,FALSE,"4.PER PL";#N/A,#N/A,FALSE,"5.INVESTMENT";#N/A,#N/A,FALSE,"6.공문";#N/A,#N/A,FALSE,"7.netinvest"}</definedName>
    <definedName name="평가표반여">#REF!</definedName>
    <definedName name="평균이자" hidden="1">#REF!</definedName>
    <definedName name="포" hidden="1">{#N/A,#N/A,FALSE,"UNIT";#N/A,#N/A,FALSE,"UNIT";#N/A,#N/A,FALSE,"계정"}</definedName>
    <definedName name="포공화학" hidden="1">{#N/A,#N/A,FALSE,"범우구미";#N/A,#N/A,FALSE,"세한케미칼";#N/A,#N/A,FALSE,"세명화학";#N/A,#N/A,FALSE,"신영케미칼";#N/A,#N/A,FALSE,"일석상사"}</definedName>
    <definedName name="품" hidden="1">{#N/A,#N/A,TRUE,"Y생산";#N/A,#N/A,TRUE,"Y판매";#N/A,#N/A,TRUE,"Y총물량";#N/A,#N/A,TRUE,"Y능력";#N/A,#N/A,TRUE,"YKD"}</definedName>
    <definedName name="품명">#REF!</definedName>
    <definedName name="ㅎ" hidden="1">{#N/A,#N/A,FALSE,"을지 (4)";#N/A,#N/A,FALSE,"을지 (5)";#N/A,#N/A,FALSE,"을지 (6)"}</definedName>
    <definedName name="ㅎㄹㅇㅎㅎㄹ" hidden="1">{#N/A,#N/A,FALSE,"손익표지";#N/A,#N/A,FALSE,"손익계산";#N/A,#N/A,FALSE,"일반관리비";#N/A,#N/A,FALSE,"영업외수익";#N/A,#N/A,FALSE,"영업외비용";#N/A,#N/A,FALSE,"매출액";#N/A,#N/A,FALSE,"요약손익";#N/A,#N/A,FALSE,"요약대차";#N/A,#N/A,FALSE,"매출채권현황";#N/A,#N/A,FALSE,"매출채권명세"}</definedName>
    <definedName name="ㅎㄽ" hidden="1">{#N/A,#N/A,FALSE,"UNIT";#N/A,#N/A,FALSE,"UNIT";#N/A,#N/A,FALSE,"계정"}</definedName>
    <definedName name="ㅎㅀ" hidden="1">{#N/A,#N/A,FALSE,"손익표지";#N/A,#N/A,FALSE,"손익계산";#N/A,#N/A,FALSE,"일반관리비";#N/A,#N/A,FALSE,"영업외수익";#N/A,#N/A,FALSE,"영업외비용";#N/A,#N/A,FALSE,"매출액";#N/A,#N/A,FALSE,"요약손익";#N/A,#N/A,FALSE,"요약대차";#N/A,#N/A,FALSE,"매출채권현황";#N/A,#N/A,FALSE,"매출채권명세"}</definedName>
    <definedName name="ㅎㅇㄹ" hidden="1">{#N/A,#N/A,FALSE,"손익표지";#N/A,#N/A,FALSE,"손익계산";#N/A,#N/A,FALSE,"일반관리비";#N/A,#N/A,FALSE,"영업외수익";#N/A,#N/A,FALSE,"영업외비용";#N/A,#N/A,FALSE,"매출액";#N/A,#N/A,FALSE,"요약손익";#N/A,#N/A,FALSE,"요약대차";#N/A,#N/A,FALSE,"매출채권현황";#N/A,#N/A,FALSE,"매출채권명세"}</definedName>
    <definedName name="ㅎㅇㅀ" hidden="1">{#N/A,#N/A,FALSE,"손익표지";#N/A,#N/A,FALSE,"손익계산";#N/A,#N/A,FALSE,"일반관리비";#N/A,#N/A,FALSE,"영업외수익";#N/A,#N/A,FALSE,"영업외비용";#N/A,#N/A,FALSE,"매출액";#N/A,#N/A,FALSE,"요약손익";#N/A,#N/A,FALSE,"요약대차";#N/A,#N/A,FALSE,"매출채권현황";#N/A,#N/A,FALSE,"매출채권명세"}</definedName>
    <definedName name="ㅎㅎ" hidden="1">{#N/A,#N/A,TRUE,"1호 과표세액";#N/A,#N/A,TRUE,"1-2호 농어촌과표";#N/A,#N/A,TRUE,"2호 서식";#N/A,#N/A,TRUE,"2호부표 최저한세";#N/A,#N/A,TRUE,"3(1)호 공제감면";#N/A,#N/A,TRUE,"임시특별감면";#N/A,#N/A,TRUE,"3(1)부7 기업합리";#N/A,#N/A,TRUE,"5호 농어촌";#N/A,#N/A,TRUE,"5호2 농감면(갑)";#N/A,#N/A,TRUE,"6호 소득금액";#N/A,#N/A,TRUE,"6호 첨부(익)";#N/A,#N/A,TRUE,"6호 첨부(손)";#N/A,#N/A,TRUE,"감가총괄";#N/A,#N/A,TRUE,"6-6(3)호 감가(정액)";#N/A,#N/A,TRUE,"9호 자본금(갑)";#N/A,#N/A,TRUE,"9호 자본금(을)";#N/A,#N/A,TRUE,"10(3)호 주요계정";#N/A,#N/A,TRUE,"10(4)호 소득구분"}</definedName>
    <definedName name="ㅎㅎ2" hidden="1">{#N/A,#N/A,TRUE,"Summary";#N/A,#N/A,TRUE,"IS";#N/A,#N/A,TRUE,"Adj";#N/A,#N/A,TRUE,"BS";#N/A,#N/A,TRUE,"CF";#N/A,#N/A,TRUE,"Debt";#N/A,#N/A,TRUE,"IRR"}</definedName>
    <definedName name="하" hidden="1">{#N/A,#N/A,FALSE,"1.CRITERIA";#N/A,#N/A,FALSE,"2.IS";#N/A,#N/A,FALSE,"3.BS";#N/A,#N/A,FALSE,"4.PER PL";#N/A,#N/A,FALSE,"5.INVESTMENT";#N/A,#N/A,FALSE,"6.공문";#N/A,#N/A,FALSE,"7.netinvest"}</definedName>
    <definedName name="하반기차입금계획" hidden="1">{#N/A,#N/A,FALSE,"손익표지";#N/A,#N/A,FALSE,"손익계산";#N/A,#N/A,FALSE,"일반관리비";#N/A,#N/A,FALSE,"영업외수익";#N/A,#N/A,FALSE,"영업외비용";#N/A,#N/A,FALSE,"매출액";#N/A,#N/A,FALSE,"요약손익";#N/A,#N/A,FALSE,"요약대차";#N/A,#N/A,FALSE,"매출채권현황";#N/A,#N/A,FALSE,"매출채권명세"}</definedName>
    <definedName name="하태" hidden="1">{#N/A,#N/A,FALSE,"BS";#N/A,#N/A,FALSE,"PL";#N/A,#N/A,FALSE,"처분";#N/A,#N/A,FALSE,"현금";#N/A,#N/A,FALSE,"매출";#N/A,#N/A,FALSE,"원가";#N/A,#N/A,FALSE,"경영"}</definedName>
    <definedName name="하하" hidden="1">{#N/A,#N/A,FALSE,"BS";#N/A,#N/A,FALSE,"PL";#N/A,#N/A,FALSE,"처분";#N/A,#N/A,FALSE,"현금";#N/A,#N/A,FALSE,"매출";#N/A,#N/A,FALSE,"원가";#N/A,#N/A,FALSE,"경영"}</definedName>
    <definedName name="하하하" hidden="1">{#N/A,#N/A,FALSE,"손익표지";#N/A,#N/A,FALSE,"손익계산";#N/A,#N/A,FALSE,"일반관리비";#N/A,#N/A,FALSE,"영업외수익";#N/A,#N/A,FALSE,"영업외비용";#N/A,#N/A,FALSE,"매출액";#N/A,#N/A,FALSE,"요약손익";#N/A,#N/A,FALSE,"요약대차";#N/A,#N/A,FALSE,"매출채권현황";#N/A,#N/A,FALSE,"매출채권명세"}</definedName>
    <definedName name="하핳" hidden="1">{#N/A,#N/A,TRUE,"Y생산";#N/A,#N/A,TRUE,"Y판매";#N/A,#N/A,TRUE,"Y총물량";#N/A,#N/A,TRUE,"Y능력";#N/A,#N/A,TRUE,"YKD"}</definedName>
    <definedName name="한글" hidden="1">#REF!</definedName>
    <definedName name="한영사전" hidden="1">{#N/A,#N/A,TRUE,"Y생산";#N/A,#N/A,TRUE,"Y판매";#N/A,#N/A,TRUE,"Y총물량";#N/A,#N/A,TRUE,"Y능력";#N/A,#N/A,TRUE,"YKD"}</definedName>
    <definedName name="한원양행" hidden="1">{#N/A,#N/A,FALSE,"범우구미";#N/A,#N/A,FALSE,"세한케미칼";#N/A,#N/A,FALSE,"세명화학";#N/A,#N/A,FALSE,"신영케미칼";#N/A,#N/A,FALSE,"일석상사"}</definedName>
    <definedName name="한총2" hidden="1">{#N/A,#N/A,FALSE,"을지 (4)";#N/A,#N/A,FALSE,"을지 (5)";#N/A,#N/A,FALSE,"을지 (6)"}</definedName>
    <definedName name="할인9월" hidden="1">{#N/A,#N/A,FALSE,"BS";#N/A,#N/A,FALSE,"PL";#N/A,#N/A,FALSE,"처분";#N/A,#N/A,FALSE,"현금";#N/A,#N/A,FALSE,"매출";#N/A,#N/A,FALSE,"원가";#N/A,#N/A,FALSE,"경영"}</definedName>
    <definedName name="할인어음" hidden="1">{#N/A,#N/A,FALSE,"BS";#N/A,#N/A,FALSE,"PL";#N/A,#N/A,FALSE,"처분";#N/A,#N/A,FALSE,"현금";#N/A,#N/A,FALSE,"매출";#N/A,#N/A,FALSE,"원가";#N/A,#N/A,FALSE,"경영"}</definedName>
    <definedName name="항공수요" hidden="1">{#N/A,#N/A,FALSE,"손익표지";#N/A,#N/A,FALSE,"손익계산";#N/A,#N/A,FALSE,"일반관리비";#N/A,#N/A,FALSE,"영업외수익";#N/A,#N/A,FALSE,"영업외비용";#N/A,#N/A,FALSE,"매출액";#N/A,#N/A,FALSE,"요약손익";#N/A,#N/A,FALSE,"요약대차";#N/A,#N/A,FALSE,"매출채권현황";#N/A,#N/A,FALSE,"매출채권명세"}</definedName>
    <definedName name="햐" hidden="1">{#N/A,#N/A,FALSE,"1.CRITERIA";#N/A,#N/A,FALSE,"2.IS";#N/A,#N/A,FALSE,"3.BS";#N/A,#N/A,FALSE,"4.PER PL";#N/A,#N/A,FALSE,"5.INVESTMENT";#N/A,#N/A,FALSE,"6.공문";#N/A,#N/A,FALSE,"7.netinvest"}</definedName>
    <definedName name="허ㅓ" hidden="1">{#N/A,#N/A,FALSE,"단축1";#N/A,#N/A,FALSE,"단축2";#N/A,#N/A,FALSE,"단축3";#N/A,#N/A,FALSE,"장축";#N/A,#N/A,FALSE,"4WD"}</definedName>
    <definedName name="혀" hidden="1">{#N/A,#N/A,FALSE,"1.CRITERIA";#N/A,#N/A,FALSE,"2.IS";#N/A,#N/A,FALSE,"3.BS";#N/A,#N/A,FALSE,"4.PER PL";#N/A,#N/A,FALSE,"5.INVESTMENT";#N/A,#N/A,FALSE,"6.공문";#N/A,#N/A,FALSE,"7.netinvest"}</definedName>
    <definedName name="현금" hidden="1">{#N/A,#N/A,FALSE,"손익표지";#N/A,#N/A,FALSE,"손익계산";#N/A,#N/A,FALSE,"일반관리비";#N/A,#N/A,FALSE,"영업외수익";#N/A,#N/A,FALSE,"영업외비용";#N/A,#N/A,FALSE,"매출액";#N/A,#N/A,FALSE,"요약손익";#N/A,#N/A,FALSE,"요약대차";#N/A,#N/A,FALSE,"매출채권현황";#N/A,#N/A,FALSE,"매출채권명세"}</definedName>
    <definedName name="현금1" hidden="1">{#N/A,#N/A,FALSE,"손익표지";#N/A,#N/A,FALSE,"손익계산";#N/A,#N/A,FALSE,"일반관리비";#N/A,#N/A,FALSE,"영업외수익";#N/A,#N/A,FALSE,"영업외비용";#N/A,#N/A,FALSE,"매출액";#N/A,#N/A,FALSE,"요약손익";#N/A,#N/A,FALSE,"요약대차";#N/A,#N/A,FALSE,"매출채권현황";#N/A,#N/A,FALSE,"매출채권명세"}</definedName>
    <definedName name="현금23" hidden="1">{#N/A,#N/A,FALSE,"BS";#N/A,#N/A,FALSE,"PL";#N/A,#N/A,FALSE,"처분";#N/A,#N/A,FALSE,"현금";#N/A,#N/A,FALSE,"매출";#N/A,#N/A,FALSE,"원가";#N/A,#N/A,FALSE,"경영"}</definedName>
    <definedName name="현금7" hidden="1">{#N/A,#N/A,FALSE,"손익표지";#N/A,#N/A,FALSE,"손익계산";#N/A,#N/A,FALSE,"일반관리비";#N/A,#N/A,FALSE,"영업외수익";#N/A,#N/A,FALSE,"영업외비용";#N/A,#N/A,FALSE,"매출액";#N/A,#N/A,FALSE,"요약손익";#N/A,#N/A,FALSE,"요약대차";#N/A,#N/A,FALSE,"매출채권현황";#N/A,#N/A,FALSE,"매출채권명세"}</definedName>
    <definedName name="현금검증표" hidden="1">{#N/A,#N/A,FALSE,"1.CRITERIA";#N/A,#N/A,FALSE,"2.IS";#N/A,#N/A,FALSE,"3.BS";#N/A,#N/A,FALSE,"4.PER PL";#N/A,#N/A,FALSE,"5.INVESTMENT";#N/A,#N/A,FALSE,"6.공문";#N/A,#N/A,FALSE,"7.netinvest"}</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 name="현대" hidden="1">{#N/A,#N/A,FALSE,"정공"}</definedName>
    <definedName name="협조전" hidden="1">{#N/A,#N/A,FALSE,"정공"}</definedName>
    <definedName name="호" hidden="1">{#N/A,#N/A,FALSE,"손익표지";#N/A,#N/A,FALSE,"손익계산";#N/A,#N/A,FALSE,"일반관리비";#N/A,#N/A,FALSE,"영업외수익";#N/A,#N/A,FALSE,"영업외비용";#N/A,#N/A,FALSE,"매출액";#N/A,#N/A,FALSE,"요약손익";#N/A,#N/A,FALSE,"요약대차";#N/A,#N/A,FALSE,"매출채권현황";#N/A,#N/A,FALSE,"매출채권명세"}</definedName>
    <definedName name="호로" hidden="1">{#N/A,#N/A,FALSE,"손익표지";#N/A,#N/A,FALSE,"손익계산";#N/A,#N/A,FALSE,"일반관리비";#N/A,#N/A,FALSE,"영업외수익";#N/A,#N/A,FALSE,"영업외비용";#N/A,#N/A,FALSE,"매출액";#N/A,#N/A,FALSE,"요약손익";#N/A,#N/A,FALSE,"요약대차";#N/A,#N/A,FALSE,"매출채권현황";#N/A,#N/A,FALSE,"매출채권명세"}</definedName>
    <definedName name="호ㅓㅎ" hidden="1">{#N/A,#N/A,FALSE,"손익표지";#N/A,#N/A,FALSE,"손익계산";#N/A,#N/A,FALSE,"일반관리비";#N/A,#N/A,FALSE,"영업외수익";#N/A,#N/A,FALSE,"영업외비용";#N/A,#N/A,FALSE,"매출액";#N/A,#N/A,FALSE,"요약손익";#N/A,#N/A,FALSE,"요약대차";#N/A,#N/A,FALSE,"매출채권현황";#N/A,#N/A,FALSE,"매출채권명세"}</definedName>
    <definedName name="호ㅓ호ㅓ" hidden="1">{#N/A,#N/A,FALSE,"손익표지";#N/A,#N/A,FALSE,"손익계산";#N/A,#N/A,FALSE,"일반관리비";#N/A,#N/A,FALSE,"영업외수익";#N/A,#N/A,FALSE,"영업외비용";#N/A,#N/A,FALSE,"매출액";#N/A,#N/A,FALSE,"요약손익";#N/A,#N/A,FALSE,"요약대차";#N/A,#N/A,FALSE,"매출채권현황";#N/A,#N/A,FALSE,"매출채권명세"}</definedName>
    <definedName name="호ㅓㅏ호" hidden="1">{#N/A,#N/A,FALSE,"손익표지";#N/A,#N/A,FALSE,"손익계산";#N/A,#N/A,FALSE,"일반관리비";#N/A,#N/A,FALSE,"영업외수익";#N/A,#N/A,FALSE,"영업외비용";#N/A,#N/A,FALSE,"매출액";#N/A,#N/A,FALSE,"요약손익";#N/A,#N/A,FALSE,"요약대차";#N/A,#N/A,FALSE,"매출채권현황";#N/A,#N/A,FALSE,"매출채권명세"}</definedName>
    <definedName name="홍" hidden="1">{#N/A,#N/A,FALSE,"96 3월물량표";#N/A,#N/A,FALSE,"96 4월물량표";#N/A,#N/A,FALSE,"96 5월물량표"}</definedName>
    <definedName name="홍성태" hidden="1">{#N/A,#N/A,FALSE,"손익표지";#N/A,#N/A,FALSE,"손익계산";#N/A,#N/A,FALSE,"일반관리비";#N/A,#N/A,FALSE,"영업외수익";#N/A,#N/A,FALSE,"영업외비용";#N/A,#N/A,FALSE,"매출액";#N/A,#N/A,FALSE,"요약손익";#N/A,#N/A,FALSE,"요약대차";#N/A,#N/A,FALSE,"매출채권현황";#N/A,#N/A,FALSE,"매출채권명세"}</definedName>
    <definedName name="홓롷" hidden="1">{#N/A,#N/A,FALSE,"손익표지";#N/A,#N/A,FALSE,"손익계산";#N/A,#N/A,FALSE,"일반관리비";#N/A,#N/A,FALSE,"영업외수익";#N/A,#N/A,FALSE,"영업외비용";#N/A,#N/A,FALSE,"매출액";#N/A,#N/A,FALSE,"요약손익";#N/A,#N/A,FALSE,"요약대차";#N/A,#N/A,FALSE,"매출채권현황";#N/A,#N/A,FALSE,"매출채권명세"}</definedName>
    <definedName name="확" hidden="1">{#N/A,#N/A,FALSE,"BS";#N/A,#N/A,FALSE,"PL";#N/A,#N/A,FALSE,"처분";#N/A,#N/A,FALSE,"현금";#N/A,#N/A,FALSE,"매출";#N/A,#N/A,FALSE,"원가";#N/A,#N/A,FALSE,"경영"}</definedName>
    <definedName name="확대3" hidden="1">{#N/A,#N/A,FALSE,"UNIT";#N/A,#N/A,FALSE,"UNIT";#N/A,#N/A,FALSE,"계정"}</definedName>
    <definedName name="환경" hidden="1">{#N/A,#N/A,FALSE,"UNIT";#N/A,#N/A,FALSE,"UNIT";#N/A,#N/A,FALSE,"계정"}</definedName>
    <definedName name="환율유가" hidden="1">{#N/A,#N/A,FALSE,"손익표지";#N/A,#N/A,FALSE,"손익계산";#N/A,#N/A,FALSE,"일반관리비";#N/A,#N/A,FALSE,"영업외수익";#N/A,#N/A,FALSE,"영업외비용";#N/A,#N/A,FALSE,"매출액";#N/A,#N/A,FALSE,"요약손익";#N/A,#N/A,FALSE,"요약대차";#N/A,#N/A,FALSE,"매출채권현황";#N/A,#N/A,FALSE,"매출채권명세"}</definedName>
    <definedName name="회색" hidden="1">{#N/A,#N/A,FALSE,"손익표지";#N/A,#N/A,FALSE,"손익계산";#N/A,#N/A,FALSE,"일반관리비";#N/A,#N/A,FALSE,"영업외수익";#N/A,#N/A,FALSE,"영업외비용";#N/A,#N/A,FALSE,"매출액";#N/A,#N/A,FALSE,"요약손익";#N/A,#N/A,FALSE,"요약대차";#N/A,#N/A,FALSE,"매출채권현황";#N/A,#N/A,FALSE,"매출채권명세"}</definedName>
    <definedName name="회현" hidden="1">{#N/A,#N/A,FALSE,"손익표지";#N/A,#N/A,FALSE,"손익계산";#N/A,#N/A,FALSE,"일반관리비";#N/A,#N/A,FALSE,"영업외수익";#N/A,#N/A,FALSE,"영업외비용";#N/A,#N/A,FALSE,"매출액";#N/A,#N/A,FALSE,"요약손익";#N/A,#N/A,FALSE,"요약대차";#N/A,#N/A,FALSE,"매출채권현황";#N/A,#N/A,FALSE,"매출채권명세"}</definedName>
    <definedName name="효" hidden="1">{#N/A,#N/A,FALSE,"1.CRITERIA";#N/A,#N/A,FALSE,"2.IS";#N/A,#N/A,FALSE,"3.BS";#N/A,#N/A,FALSE,"4.PER PL";#N/A,#N/A,FALSE,"5.INVESTMENT";#N/A,#N/A,FALSE,"6.공문";#N/A,#N/A,FALSE,"7.netinvest"}</definedName>
    <definedName name="후" hidden="1">{#N/A,#N/A,FALSE,"1.CRITERIA";#N/A,#N/A,FALSE,"2.IS";#N/A,#N/A,FALSE,"3.BS";#N/A,#N/A,FALSE,"4.PER PL";#N/A,#N/A,FALSE,"5.INVESTMENT";#N/A,#N/A,FALSE,"6.공문";#N/A,#N/A,FALSE,"7.netinvest"}</definedName>
    <definedName name="후후후" hidden="1">{"'미착금액'!$A$4:$G$14"}</definedName>
    <definedName name="휴" hidden="1">{#N/A,#N/A,FALSE,"손익표지";#N/A,#N/A,FALSE,"손익계산";#N/A,#N/A,FALSE,"일반관리비";#N/A,#N/A,FALSE,"영업외수익";#N/A,#N/A,FALSE,"영업외비용";#N/A,#N/A,FALSE,"매출액";#N/A,#N/A,FALSE,"요약손익";#N/A,#N/A,FALSE,"요약대차";#N/A,#N/A,FALSE,"매출채권현황";#N/A,#N/A,FALSE,"매출채권명세"}</definedName>
    <definedName name="흐" hidden="1">{#N/A,#N/A,FALSE,"1.CRITERIA";#N/A,#N/A,FALSE,"2.IS";#N/A,#N/A,FALSE,"3.BS";#N/A,#N/A,FALSE,"4.PER PL";#N/A,#N/A,FALSE,"5.INVESTMENT";#N/A,#N/A,FALSE,"6.공문";#N/A,#N/A,FALSE,"7.netinvest"}</definedName>
    <definedName name="ㅏㄱ" hidden="1">{#N/A,#N/A,FALSE,"일반적사항";#N/A,#N/A,FALSE,"주요재무자료";#N/A,#N/A,FALSE,"표지";#N/A,#N/A,FALSE,"총괄표";#N/A,#N/A,FALSE,"1호 과표세액";#N/A,#N/A,FALSE,"1-2호 농어촌과표";#N/A,#N/A,FALSE,"2호 서식";#N/A,#N/A,FALSE,"3(1)호 공제감면";#N/A,#N/A,FALSE,"임시특별감면";#N/A,#N/A,FALSE,"3(1)부7 기업합리";#N/A,#N/A,FALSE,"3(3)호(갑) 원천납부";#N/A,#N/A,FALSE,"5호 농어촌";#N/A,#N/A,FALSE,"6호 소득금액";#N/A,#N/A,FALSE,"6호 첨부(익)";#N/A,#N/A,FALSE,"6호 첨부(손)";#N/A,#N/A,FALSE,"6-1호 수입금액";#N/A,#N/A,FALSE,"6-3호 퇴충";#N/A,#N/A,FALSE,"6-3(4)호 대손";#N/A,#N/A,FALSE,"6-4호 접대(갑)";#N/A,#N/A,FALSE,"6-4호 접대(을)";#N/A,#N/A,FALSE,"6-6호(부표) 자본적지출";#N/A,#N/A,FALSE,"6-10호 재고자산";#N/A,#N/A,FALSE,"6-11호 세금과공과";#N/A,#N/A,FALSE,"6-12호 선급비용";#N/A,#N/A,FALSE,"6-14호 부동산보유";#N/A,#N/A,FALSE,"9호 자본금(갑)";#N/A,#N/A,FALSE,"9호 자본금(을)";#N/A,#N/A,FALSE,"10(3)호 주요계정";#N/A,#N/A,FALSE,"10(3)호 부표";#N/A,#N/A,FALSE,"10(4)호 조정수입";#N/A,#N/A,FALSE,"10(4)호 소득구분";#N/A,#N/A,FALSE,"12호 중소검토";#N/A,#N/A,FALSE,"14(1)호 갑 주식";#N/A,#N/A,FALSE,"59호 해외특수";#N/A,#N/A,FALSE,"요약 BS";#N/A,#N/A,FALSE,"요약 PL";#N/A,#N/A,FALSE,"요약원가";#N/A,#N/A,FALSE,"요약RE"}</definedName>
    <definedName name="ㅏㅐㅏㅔㅐㅣ" hidden="1">{#N/A,#N/A,FALSE,"UNIT";#N/A,#N/A,FALSE,"UNIT";#N/A,#N/A,FALSE,"계정"}</definedName>
    <definedName name="ㅏㅣㅏ" hidden="1">{#N/A,#N/A,FALSE,"1호 과표세액";#N/A,#N/A,FALSE,"2호 서식";#N/A,#N/A,FALSE,"2호부표 최저한세";#N/A,#N/A,FALSE,"5호 농어촌";#N/A,#N/A,FALSE,"6호 소득금액";#N/A,#N/A,FALSE,"6호 첨부(익)";#N/A,#N/A,FALSE,"6호 첨부(손)";#N/A,#N/A,FALSE,"6-1호 수입금액";#N/A,#N/A,FALSE,"6-2(7)호 해외투자";#N/A,#N/A,FALSE,"6-3호 퇴충";#N/A,#N/A,FALSE,"6-3(3)호 단퇴";#N/A,#N/A,FALSE,"6-3(4)호 대손";#N/A,#N/A,FALSE,"6-4호 접대(갑)";#N/A,#N/A,FALSE,"6-4호 접대(을)";#N/A,#N/A,FALSE,"9호 자본금(갑)";#N/A,#N/A,FALSE,"9호 자본금(을)";#N/A,#N/A,FALSE,"조8호 기술인력";#N/A,#N/A,FALSE,"국공채감면";#N/A,#N/A,FALSE,"전기수정";#N/A,#N/A,FALSE,"퇴충명세";#N/A,#N/A,FALSE,"적금모집권유비";#N/A,#N/A,FALSE,"해외투자현황";#N/A,#N/A,FALSE,"외화감면";#N/A,#N/A,FALSE,"대손상각등명세"}</definedName>
    <definedName name="ㅐㅐ" hidden="1">{#N/A,#N/A,FALSE,"1호 과표세액";#N/A,#N/A,FALSE,"2호 서식";#N/A,#N/A,FALSE,"3(1)부7 기업합리";#N/A,#N/A,FALSE,"6호 소득금액";#N/A,#N/A,FALSE,"6호 첨부(익)";#N/A,#N/A,FALSE,"6호 첨부(손)";#N/A,#N/A,FALSE,"6-1호 수입금액";#N/A,#N/A,FALSE,"6-3(4)호 대손";#N/A,#N/A,FALSE,"6-3호 퇴충";#N/A,#N/A,FALSE,"6-3(3)호 단퇴";#N/A,#N/A,FALSE,"6-3(4)호 대손";#N/A,#N/A,FALSE,"6-4호 접대(갑)";#N/A,#N/A,FALSE,"6-4호 접대(을)";#N/A,#N/A,FALSE,"6-5호 외화(갑)";#N/A,#N/A,FALSE,"6-5호 외화(을)";#N/A,#N/A,FALSE,"6-11호 세금과공과";#N/A,#N/A,FALSE,"6-13호 기부금";#N/A,#N/A,FALSE,"8호 기부금조정";#N/A,#N/A,FALSE,"9호 자본금(갑)";#N/A,#N/A,FALSE,"9호 자본금(을)";#N/A,#N/A,FALSE,"10(3)호 주요계정";#N/A,#N/A,FALSE,"10(3)호 부표";#N/A,#N/A,FALSE,"요약 PL";#N/A,#N/A,FALSE,"10(4)호 조정수입";#N/A,#N/A,FALSE,"14(1)호 갑 주식"}</definedName>
    <definedName name="ㅑ" hidden="1">{#N/A,#N/A,FALSE,"Aging Summary";#N/A,#N/A,FALSE,"Ratio Analysis";#N/A,#N/A,FALSE,"Test 120 Day Accts";#N/A,#N/A,FALSE,"Tickmarks"}</definedName>
    <definedName name="ㅑㅐㅑㅐ" hidden="1">{#N/A,#N/A,FALSE,"손익표지";#N/A,#N/A,FALSE,"손익계산";#N/A,#N/A,FALSE,"일반관리비";#N/A,#N/A,FALSE,"영업외수익";#N/A,#N/A,FALSE,"영업외비용";#N/A,#N/A,FALSE,"매출액";#N/A,#N/A,FALSE,"요약손익";#N/A,#N/A,FALSE,"요약대차";#N/A,#N/A,FALSE,"매출채권현황";#N/A,#N/A,FALSE,"매출채권명세"}</definedName>
    <definedName name="ㅑㅑㅑ" hidden="1">{#N/A,#N/A,FALSE,"손익표지";#N/A,#N/A,FALSE,"손익계산";#N/A,#N/A,FALSE,"일반관리비";#N/A,#N/A,FALSE,"영업외수익";#N/A,#N/A,FALSE,"영업외비용";#N/A,#N/A,FALSE,"매출액";#N/A,#N/A,FALSE,"요약손익";#N/A,#N/A,FALSE,"요약대차";#N/A,#N/A,FALSE,"매출채권현황";#N/A,#N/A,FALSE,"매출채권명세"}</definedName>
    <definedName name="ㅑㅕ" hidden="1">{#N/A,#N/A,FALSE,"손익표지";#N/A,#N/A,FALSE,"손익계산";#N/A,#N/A,FALSE,"일반관리비";#N/A,#N/A,FALSE,"영업외수익";#N/A,#N/A,FALSE,"영업외비용";#N/A,#N/A,FALSE,"매출액";#N/A,#N/A,FALSE,"요약손익";#N/A,#N/A,FALSE,"요약대차";#N/A,#N/A,FALSE,"매출채권현황";#N/A,#N/A,FALSE,"매출채권명세"}</definedName>
    <definedName name="ㅓ" hidden="1">{#N/A,#N/A,FALSE,"BS";#N/A,#N/A,FALSE,"PL";#N/A,#N/A,FALSE,"처분";#N/A,#N/A,FALSE,"현금";#N/A,#N/A,FALSE,"매출";#N/A,#N/A,FALSE,"원가";#N/A,#N/A,FALSE,"경영"}</definedName>
    <definedName name="ㅓㅏ리앙" hidden="1">{#N/A,#N/A,FALSE,"UNIT";#N/A,#N/A,FALSE,"UNIT";#N/A,#N/A,FALSE,"계정"}</definedName>
    <definedName name="ㅓㅏㅓ" hidden="1">{#N/A,#N/A,FALSE,"손익표지";#N/A,#N/A,FALSE,"손익계산";#N/A,#N/A,FALSE,"일반관리비";#N/A,#N/A,FALSE,"영업외수익";#N/A,#N/A,FALSE,"영업외비용";#N/A,#N/A,FALSE,"매출액";#N/A,#N/A,FALSE,"요약손익";#N/A,#N/A,FALSE,"요약대차";#N/A,#N/A,FALSE,"매출채권현황";#N/A,#N/A,FALSE,"매출채권명세"}</definedName>
    <definedName name="ㅓㅓ" hidden="1">{#N/A,#N/A,TRUE,"일반적사항";#N/A,#N/A,TRUE,"주요재무자료"}</definedName>
    <definedName name="ㅔ" hidden="1">{#N/A,#N/A,FALSE,"단축1";#N/A,#N/A,FALSE,"단축2";#N/A,#N/A,FALSE,"단축3";#N/A,#N/A,FALSE,"장축";#N/A,#N/A,FALSE,"4WD"}</definedName>
    <definedName name="ㅔㅔ" hidden="1">{#N/A,#N/A,FALSE,"초도품";#N/A,#N/A,FALSE,"초도품 (2)";#N/A,#N/A,FALSE,"초도품 (3)";#N/A,#N/A,FALSE,"초도품 (4)";#N/A,#N/A,FALSE,"초도품 (5)";#N/A,#N/A,FALSE,"초도품 (6)"}</definedName>
    <definedName name="ㅕ" hidden="1">{#N/A,#N/A,FALSE,"BS";#N/A,#N/A,FALSE,"PL";#N/A,#N/A,FALSE,"처분";#N/A,#N/A,FALSE,"현금";#N/A,#N/A,FALSE,"매출";#N/A,#N/A,FALSE,"원가";#N/A,#N/A,FALSE,"경영"}</definedName>
    <definedName name="ㅕ6ㅕㅕㅅ" hidden="1">{#N/A,#N/A,FALSE,"손익표지";#N/A,#N/A,FALSE,"손익계산";#N/A,#N/A,FALSE,"일반관리비";#N/A,#N/A,FALSE,"영업외수익";#N/A,#N/A,FALSE,"영업외비용";#N/A,#N/A,FALSE,"매출액";#N/A,#N/A,FALSE,"요약손익";#N/A,#N/A,FALSE,"요약대차";#N/A,#N/A,FALSE,"매출채권현황";#N/A,#N/A,FALSE,"매출채권명세"}</definedName>
    <definedName name="ㅕㄹㅇ려ㅗㅇ" hidden="1">{#N/A,#N/A,FALSE,"손익표지";#N/A,#N/A,FALSE,"손익계산";#N/A,#N/A,FALSE,"일반관리비";#N/A,#N/A,FALSE,"영업외수익";#N/A,#N/A,FALSE,"영업외비용";#N/A,#N/A,FALSE,"매출액";#N/A,#N/A,FALSE,"요약손익";#N/A,#N/A,FALSE,"요약대차";#N/A,#N/A,FALSE,"매출채권현황";#N/A,#N/A,FALSE,"매출채권명세"}</definedName>
    <definedName name="ㅕ셧" hidden="1">{#N/A,#N/A,FALSE,"손익표지";#N/A,#N/A,FALSE,"손익계산";#N/A,#N/A,FALSE,"일반관리비";#N/A,#N/A,FALSE,"영업외수익";#N/A,#N/A,FALSE,"영업외비용";#N/A,#N/A,FALSE,"매출액";#N/A,#N/A,FALSE,"요약손익";#N/A,#N/A,FALSE,"요약대차";#N/A,#N/A,FALSE,"매출채권현황";#N/A,#N/A,FALSE,"매출채권명세"}</definedName>
    <definedName name="ㅕㅏ" hidden="1">{#N/A,#N/A,TRUE,"일반적사항";#N/A,#N/A,TRUE,"주요재무자료";#N/A,#N/A,TRUE,"표지";#N/A,#N/A,TRUE,"총괄표";#N/A,#N/A,TRUE,"1호 과표세액";#N/A,#N/A,TRUE,"2호 서식";#N/A,#N/A,TRUE,"2호부표 최저한세";#N/A,#N/A,TRUE,"3(1)호 공제감면";#N/A,#N/A,TRUE,"3(1) 부1 공제감면";#N/A,#N/A,TRUE,"3(1) 부2 공제감면";#N/A,#N/A,TRUE,"3(1) 부3 세액조정";#N/A,#N/A,TRUE,"3(1)부7 기업합리";#N/A,#N/A,TRUE,"3(3)호(갑) 원천납부";#N/A,#N/A,TRUE,"4호 특별부가";#N/A,#N/A,TRUE,"5호 농어촌";#N/A,#N/A,TRUE,"5호2 농감면(갑)";#N/A,#N/A,TRUE,"5호2 농감면(을)";#N/A,#N/A,TRUE,"6호 소득금액";#N/A,#N/A,TRUE,"6호 첨부(익)";#N/A,#N/A,TRUE,"6호 첨부(손)";#N/A,#N/A,TRUE,"6-1호 수입금액";#N/A,#N/A,TRUE,"6-2(7)호 해외투자";#N/A,#N/A,TRUE,"6-3호 퇴충";#N/A,#N/A,TRUE,"6-3(3)호 단퇴";#N/A,#N/A,TRUE,"6-3(4)호 대손";#N/A,#N/A,TRUE,"6-4호 접대(갑)";#N/A,#N/A,TRUE,"6-4호 접대(을)";#N/A,#N/A,TRUE,"감가총괄표";#N/A,#N/A,TRUE,"6-6(3)호 감가(정율)";#N/A,#N/A,TRUE,"6-6호(부표) 자본적지출";#N/A,#N/A,TRUE,"6-10호 재고자산";#N/A,#N/A,TRUE,"6-11호 세금과공과";#N/A,#N/A,TRUE,"6-12호 선급비용";#N/A,#N/A,TRUE,"6-13호 기부금";#N/A,#N/A,TRUE,"기부1";#N/A,#N/A,TRUE,"기부2";#N/A,#N/A,TRUE,"8호 기부금조정";#N/A,#N/A,TRUE,"9호 자본금(갑)";#N/A,#N/A,TRUE,"9호 자본금(을)";#N/A,#N/A,TRUE,"10(3)호 주요계정";#N/A,#N/A,TRUE,"10(3)호 부표";#N/A,#N/A,TRUE,"10(4)호 조정수입";#N/A,#N/A,TRUE,"14(1)호 갑 주식";#N/A,#N/A,TRUE,"59호 해외특수";#N/A,#N/A,TRUE,"요약 BS";#N/A,#N/A,TRUE,"요약 PL";#N/A,#N/A,TRUE,"요약RE";#N/A,#N/A,TRUE,"조8호 기술인력";#N/A,#N/A,TRUE,"국공채감면";#N/A,#N/A,TRUE,"전기수정";#N/A,#N/A,TRUE,"퇴충명세";#N/A,#N/A,TRUE,"적금모집권유비";#N/A,#N/A,TRUE,"해외투자현황";#N/A,#N/A,TRUE,"외화감면";#N/A,#N/A,TRUE,"offshore";#N/A,#N/A,TRUE,"대손상각등명세"}</definedName>
    <definedName name="ㅕㅑㅑㅕ" hidden="1">{#N/A,#N/A,FALSE,"손익표지";#N/A,#N/A,FALSE,"손익계산";#N/A,#N/A,FALSE,"일반관리비";#N/A,#N/A,FALSE,"영업외수익";#N/A,#N/A,FALSE,"영업외비용";#N/A,#N/A,FALSE,"매출액";#N/A,#N/A,FALSE,"요약손익";#N/A,#N/A,FALSE,"요약대차";#N/A,#N/A,FALSE,"매출채권현황";#N/A,#N/A,FALSE,"매출채권명세"}</definedName>
    <definedName name="ㅕㅕ" hidden="1">{#N/A,#N/A,TRUE,"일반적사항";#N/A,#N/A,TRUE,"주요재무자료";#N/A,#N/A,TRUE,"표지";#N/A,#N/A,TRUE,"총괄표";#N/A,#N/A,TRUE,"1호 과표세액";#N/A,#N/A,TRUE,"2호 서식";#N/A,#N/A,TRUE,"2호부표 최저한세";#N/A,#N/A,TRUE,"3(1)호 공제감면";#N/A,#N/A,TRUE,"3(1) 부1 공제감면";#N/A,#N/A,TRUE,"3(1) 부3 세액조정";#N/A,#N/A,TRUE,"3(1) 부4 공제감면";#N/A,#N/A,TRUE,"3(1) 부6 추가납부";#N/A,#N/A,TRUE,"조8호 기술인력";#N/A,#N/A,TRUE,"3(1)부7 기업합리";#N/A,#N/A,TRUE,"3(2)호 가산세";#N/A,#N/A,TRUE,"3(2)호 가산세";#N/A,#N/A,TRUE,"3(3)호(갑) 원천납부";#N/A,#N/A,TRUE,"5호 농어촌";#N/A,#N/A,TRUE,"5호2 농감면(갑)";#N/A,#N/A,TRUE,"5호2 농감면(을)";#N/A,#N/A,TRUE,"6호 소득금액";#N/A,#N/A,TRUE,"6호 첨부(익)";#N/A,#N/A,TRUE,"6호 첨부(손)";#N/A,#N/A,TRUE,"6-1호 수입금액";#N/A,#N/A,TRUE,"6-2(4)호 해외시장";#N/A,#N/A,TRUE,"6-2(6)호 해외사업";#N/A,#N/A,TRUE,"6-2(7)호 해외투자";#N/A,#N/A,TRUE,"6-2(12)호 수출손실";#N/A,#N/A,TRUE,"6-3호 퇴충";#N/A,#N/A,TRUE,"6-3(3)호 단퇴";#N/A,#N/A,TRUE,"6-3(4)호 대손";#N/A,#N/A,TRUE,"6-4호 접대(갑)";#N/A,#N/A,TRUE,"6-4호 접대(을)";#N/A,#N/A,TRUE,"6-5호 외화(갑)";#N/A,#N/A,TRUE,"6-5호 외화(을)";#N/A,#N/A,TRUE,"6-6호(부표) 자본적지출";#N/A,#N/A,TRUE,"6-7호 가지급금(갑)";#N/A,#N/A,TRUE,"6-7호 가지급(을)";#N/A,#N/A,TRUE,"6-10호 재고자산";#N/A,#N/A,TRUE,"6-11호 세금과공과";#N/A,#N/A,TRUE,"6-12호 선급비용";#N/A,#N/A,TRUE,"6-13호 기부금";#N/A,#N/A,TRUE,"6-14호 부동산보유";#N/A,#N/A,TRUE,"8호 기부금조정";#N/A,#N/A,TRUE,"9호 자본금(갑)";#N/A,#N/A,TRUE,"9호 자본금(을)";#N/A,#N/A,TRUE,"10(2)호 소득공제";#N/A,#N/A,TRUE,"10(3)호 주요계정";#N/A,#N/A,TRUE,"10(3)호 부표";#N/A,#N/A,TRUE,"10(4)호 조정수입";#N/A,#N/A,TRUE,"10(4)호 소득구분";#N/A,#N/A,TRUE,"12호 중소검토";#N/A,#N/A,TRUE,"13호 비상장";#N/A,#N/A,TRUE,"14(1)호 갑 주식";#N/A,#N/A,TRUE,"59호 해외특수";#N/A,#N/A,TRUE,"60호 갑 적정유보";#N/A,#N/A,TRUE,"60호 을 적정유보";#N/A,#N/A,TRUE,"요약 BS";#N/A,#N/A,TRUE,"요약 PL";#N/A,#N/A,TRUE,"요약원가";#N/A,#N/A,TRUE,"요약RE"}</definedName>
    <definedName name="ㅕㅕㅕ" hidden="1">{#N/A,#N/A,FALSE,"을지 (4)";#N/A,#N/A,FALSE,"을지 (5)";#N/A,#N/A,FALSE,"을지 (6)"}</definedName>
    <definedName name="ㅗ" hidden="1">{#N/A,#N/A,FALSE,"BS";#N/A,#N/A,FALSE,"PL";#N/A,#N/A,FALSE,"처분";#N/A,#N/A,FALSE,"현금";#N/A,#N/A,FALSE,"매출";#N/A,#N/A,FALSE,"원가";#N/A,#N/A,FALSE,"경영"}</definedName>
    <definedName name="ㅗㅇㄹㄹ" hidden="1">{#N/A,#N/A,FALSE,"손익표지";#N/A,#N/A,FALSE,"손익계산";#N/A,#N/A,FALSE,"일반관리비";#N/A,#N/A,FALSE,"영업외수익";#N/A,#N/A,FALSE,"영업외비용";#N/A,#N/A,FALSE,"매출액";#N/A,#N/A,FALSE,"요약손익";#N/A,#N/A,FALSE,"요약대차";#N/A,#N/A,FALSE,"매출채권현황";#N/A,#N/A,FALSE,"매출채권명세"}</definedName>
    <definedName name="ㅗㅎ" hidden="1">{#N/A,#N/A,FALSE,"표지";#N/A,#N/A,FALSE,"총괄표";#N/A,#N/A,FALSE,"1호 과표세액";#N/A,#N/A,FALSE,"2호 서식";#N/A,#N/A,FALSE,"3(3)호(갑) 원천납부";#N/A,#N/A,FALSE,"6호 소득금액";#N/A,#N/A,FALSE,"6호 첨부(익)";#N/A,#N/A,FALSE,"6호 첨부(손)";#N/A,#N/A,FALSE,"6-1호 수입금액";#N/A,#N/A,FALSE,"6-3호 퇴충";#N/A,#N/A,FALSE,"6-3(3)호 단퇴";#N/A,#N/A,FALSE,"6-3(4)호 대손";#N/A,#N/A,FALSE,"6-4호 접대(갑)";#N/A,#N/A,FALSE,"6-4호 접대(을)";#N/A,#N/A,FALSE,"6-5호 외화(갑)";#N/A,#N/A,FALSE,"6-5호 외화(을)";#N/A,#N/A,FALSE,"6-6호(부표) 자본적지출";#N/A,#N/A,FALSE,"6-11호 세금과공과";#N/A,#N/A,FALSE,"6-12호 선급비용";#N/A,#N/A,FALSE,"9호 자본금(갑)";#N/A,#N/A,FALSE,"9호 자본금(을)";#N/A,#N/A,FALSE,"10(3)호 주요계정";#N/A,#N/A,FALSE,"10(3)호 부표";#N/A,#N/A,FALSE,"10(4)호 조정수입";#N/A,#N/A,FALSE,"요약 BS";#N/A,#N/A,FALSE,"요약 PL";#N/A,#N/A,FALSE,"요약RE"}</definedName>
    <definedName name="ㅗㅎㅎ로" hidden="1">{#N/A,#N/A,FALSE,"손익표지";#N/A,#N/A,FALSE,"손익계산";#N/A,#N/A,FALSE,"일반관리비";#N/A,#N/A,FALSE,"영업외수익";#N/A,#N/A,FALSE,"영업외비용";#N/A,#N/A,FALSE,"매출액";#N/A,#N/A,FALSE,"요약손익";#N/A,#N/A,FALSE,"요약대차";#N/A,#N/A,FALSE,"매출채권현황";#N/A,#N/A,FALSE,"매출채권명세"}</definedName>
    <definedName name="ㅗ허호ㅓ" hidden="1">{#N/A,#N/A,FALSE,"손익표지";#N/A,#N/A,FALSE,"손익계산";#N/A,#N/A,FALSE,"일반관리비";#N/A,#N/A,FALSE,"영업외수익";#N/A,#N/A,FALSE,"영업외비용";#N/A,#N/A,FALSE,"매출액";#N/A,#N/A,FALSE,"요약손익";#N/A,#N/A,FALSE,"요약대차";#N/A,#N/A,FALSE,"매출채권현황";#N/A,#N/A,FALSE,"매출채권명세"}</definedName>
    <definedName name="ㅗ호호" hidden="1">{#N/A,#N/A,FALSE,"손익표지";#N/A,#N/A,FALSE,"손익계산";#N/A,#N/A,FALSE,"일반관리비";#N/A,#N/A,FALSE,"영업외수익";#N/A,#N/A,FALSE,"영업외비용";#N/A,#N/A,FALSE,"매출액";#N/A,#N/A,FALSE,"요약손익";#N/A,#N/A,FALSE,"요약대차";#N/A,#N/A,FALSE,"매출채권현황";#N/A,#N/A,FALSE,"매출채권명세"}</definedName>
    <definedName name="ㅗ호ㅗㅎ" hidden="1">{#N/A,#N/A,FALSE,"손익표지";#N/A,#N/A,FALSE,"손익계산";#N/A,#N/A,FALSE,"일반관리비";#N/A,#N/A,FALSE,"영업외수익";#N/A,#N/A,FALSE,"영업외비용";#N/A,#N/A,FALSE,"매출액";#N/A,#N/A,FALSE,"요약손익";#N/A,#N/A,FALSE,"요약대차";#N/A,#N/A,FALSE,"매출채권현황";#N/A,#N/A,FALSE,"매출채권명세"}</definedName>
    <definedName name="ㅗㅓㅗ" hidden="1">{#N/A,#N/A,FALSE,"BS";#N/A,#N/A,FALSE,"PL";#N/A,#N/A,FALSE,"A";#N/A,#N/A,FALSE,"B";#N/A,#N/A,FALSE,"B1";#N/A,#N/A,FALSE,"C";#N/A,#N/A,FALSE,"C1";#N/A,#N/A,FALSE,"C2";#N/A,#N/A,FALSE,"D";#N/A,#N/A,FALSE,"E";#N/A,#N/A,FALSE,"F";#N/A,#N/A,FALSE,"AA";#N/A,#N/A,FALSE,"BB";#N/A,#N/A,FALSE,"CC";#N/A,#N/A,FALSE,"DD";#N/A,#N/A,FALSE,"EE";#N/A,#N/A,FALSE,"FF";#N/A,#N/A,FALSE,"PL10";#N/A,#N/A,FALSE,"PL20";#N/A,#N/A,FALSE,"PL30"}</definedName>
    <definedName name="ㅗㅓㅗㅓ" hidden="1">{#N/A,#N/A,FALSE,"손익표지";#N/A,#N/A,FALSE,"손익계산";#N/A,#N/A,FALSE,"일반관리비";#N/A,#N/A,FALSE,"영업외수익";#N/A,#N/A,FALSE,"영업외비용";#N/A,#N/A,FALSE,"매출액";#N/A,#N/A,FALSE,"요약손익";#N/A,#N/A,FALSE,"요약대차";#N/A,#N/A,FALSE,"매출채권현황";#N/A,#N/A,FALSE,"매출채권명세"}</definedName>
    <definedName name="ㅗㅗ" hidden="1">{#N/A,#N/A,FALSE,"초도품";#N/A,#N/A,FALSE,"초도품 (2)";#N/A,#N/A,FALSE,"초도품 (3)";#N/A,#N/A,FALSE,"초도품 (4)";#N/A,#N/A,FALSE,"초도품 (5)";#N/A,#N/A,FALSE,"초도품 (6)"}</definedName>
    <definedName name="ㅗㅗㅎ" hidden="1">{#N/A,#N/A,FALSE,"손익표지";#N/A,#N/A,FALSE,"손익계산";#N/A,#N/A,FALSE,"일반관리비";#N/A,#N/A,FALSE,"영업외수익";#N/A,#N/A,FALSE,"영업외비용";#N/A,#N/A,FALSE,"매출액";#N/A,#N/A,FALSE,"요약손익";#N/A,#N/A,FALSE,"요약대차";#N/A,#N/A,FALSE,"매출채권현황";#N/A,#N/A,FALSE,"매출채권명세"}</definedName>
    <definedName name="ㅛ" hidden="1">{#N/A,#N/A,FALSE,"BS";#N/A,#N/A,FALSE,"PL";#N/A,#N/A,FALSE,"처분";#N/A,#N/A,FALSE,"현금";#N/A,#N/A,FALSE,"매출";#N/A,#N/A,FALSE,"원가";#N/A,#N/A,FALSE,"경영"}</definedName>
    <definedName name="ㅛㅓㅛ" hidden="1">{#N/A,#N/A,FALSE,"손익표지";#N/A,#N/A,FALSE,"손익계산";#N/A,#N/A,FALSE,"일반관리비";#N/A,#N/A,FALSE,"영업외수익";#N/A,#N/A,FALSE,"영업외비용";#N/A,#N/A,FALSE,"매출액";#N/A,#N/A,FALSE,"요약손익";#N/A,#N/A,FALSE,"요약대차";#N/A,#N/A,FALSE,"매출채권현황";#N/A,#N/A,FALSE,"매출채권명세"}</definedName>
    <definedName name="ㅛㅕ쇼" hidden="1">{#N/A,#N/A,FALSE,"손익표지";#N/A,#N/A,FALSE,"손익계산";#N/A,#N/A,FALSE,"일반관리비";#N/A,#N/A,FALSE,"영업외수익";#N/A,#N/A,FALSE,"영업외비용";#N/A,#N/A,FALSE,"매출액";#N/A,#N/A,FALSE,"요약손익";#N/A,#N/A,FALSE,"요약대차";#N/A,#N/A,FALSE,"매출채권현황";#N/A,#N/A,FALSE,"매출채권명세"}</definedName>
    <definedName name="ㅛㅛㅛ" hidden="1">{#N/A,#N/A,FALSE,"초도품";#N/A,#N/A,FALSE,"초도품 (2)";#N/A,#N/A,FALSE,"초도품 (3)";#N/A,#N/A,FALSE,"초도품 (4)";#N/A,#N/A,FALSE,"초도품 (5)";#N/A,#N/A,FALSE,"초도품 (6)"}</definedName>
    <definedName name="ㅜㅛㅜㅛㅛㅜ" hidden="1">{#N/A,#N/A,FALSE,"단축1";#N/A,#N/A,FALSE,"단축2";#N/A,#N/A,FALSE,"단축3";#N/A,#N/A,FALSE,"장축";#N/A,#N/A,FALSE,"4WD"}</definedName>
    <definedName name="ㅜㅜ" hidden="1">{"'Matrix'!$A$3:$J$47"}</definedName>
    <definedName name="ㅜㅜㅛㅜㅛㅜㅛㅜㅛㅜㅜㅜㅛㅜㅛㅜㅛㅜㅛㅜㅛㅛㅜㅛㅜㅛㅜㅜㅜㅜㅜ" hidden="1">{#N/A,#N/A,FALSE,"단축1";#N/A,#N/A,FALSE,"단축2";#N/A,#N/A,FALSE,"단축3";#N/A,#N/A,FALSE,"장축";#N/A,#N/A,FALSE,"4WD"}</definedName>
    <definedName name="ㅠ" hidden="1">{#N/A,#N/A,FALSE,"UNIT";#N/A,#N/A,FALSE,"UNIT";#N/A,#N/A,FALSE,"계정"}</definedName>
    <definedName name="ㅡㅡㅡㅡㅡㅡㅡㅡ" hidden="1">{#N/A,#N/A,FALSE,"손익표지";#N/A,#N/A,FALSE,"손익계산";#N/A,#N/A,FALSE,"일반관리비";#N/A,#N/A,FALSE,"영업외수익";#N/A,#N/A,FALSE,"영업외비용";#N/A,#N/A,FALSE,"매출액";#N/A,#N/A,FALSE,"요약손익";#N/A,#N/A,FALSE,"요약대차";#N/A,#N/A,FALSE,"매출채권현황";#N/A,#N/A,FALSE,"매출채권명세"}</definedName>
    <definedName name="ㅣㅣ" hidden="1">{#N/A,#N/A,FALSE,"일반적사항";#N/A,#N/A,FALSE,"주요재무자료";#N/A,#N/A,FALSE,"표지";#N/A,#N/A,FALSE,"총괄표";#N/A,#N/A,FALSE,"1호 과표세액";#N/A,#N/A,FALSE,"1-2호 농어촌과표";#N/A,#N/A,FALSE,"2호 서식";#N/A,#N/A,FALSE,"2호부표 최저한세";#N/A,#N/A,FALSE,"3(1)부7 기업합리";#N/A,#N/A,FALSE,"3(3)호(갑) 원천납부";#N/A,#N/A,FALSE,"5호 농어촌";#N/A,#N/A,FALSE,"5호2 농감면(갑)";#N/A,#N/A,FALSE,"6호 소득금액";#N/A,#N/A,FALSE,"6호 첨부(익)";#N/A,#N/A,FALSE,"6호 첨부(손)";#N/A,#N/A,FALSE,"6-1호 수입금액";#N/A,#N/A,FALSE,"6-3호 퇴충";#N/A,#N/A,FALSE,"6-3(3)호 단퇴";#N/A,#N/A,FALSE,"6-3(4)호 대손";#N/A,#N/A,FALSE,"6-4호 접대(갑)";#N/A,#N/A,FALSE,"6-4호 접대(을)";#N/A,#N/A,FALSE,"6-5호 외화(갑)";#N/A,#N/A,FALSE,"6-5호 외화(을)";#N/A,#N/A,FALSE,"감가총괄";#N/A,#N/A,FALSE,"6-6(3)호 감가(정액)";#N/A,#N/A,FALSE,"6-6호(부표) 자본적지출";#N/A,#N/A,FALSE,"6-7호 가지급금(갑)";#N/A,#N/A,FALSE,"6-7호 가지급(을)";#N/A,#N/A,FALSE,"6-10호 재고자산";#N/A,#N/A,FALSE,"6-11호 세금과공과";#N/A,#N/A,FALSE,"6-12호 선급비용";#N/A,#N/A,FALSE,"6-13호 기부금";#N/A,#N/A,FALSE,"6-14호 부동산보유";#N/A,#N/A,FALSE,"8호 기부금조정";#N/A,#N/A,FALSE,"9호 자본금(갑)";#N/A,#N/A,FALSE,"9호 자본금(을)";#N/A,#N/A,FALSE,"10(2)호 소득공제";#N/A,#N/A,FALSE,"10(3)호 주요계정";#N/A,#N/A,FALSE,"10(3)호 부표";#N/A,#N/A,FALSE,"10(4)호 조정수입";#N/A,#N/A,FALSE,"14(1)호 갑 주식";#N/A,#N/A,FALSE,"59호 해외특수";#N/A,#N/A,FALSE,"요약 BS";#N/A,#N/A,FALSE,"요약 PL";#N/A,#N/A,FALSE,"요약RE"}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2" i="2" l="1"/>
  <c r="AO20" i="2"/>
  <c r="AO18" i="2"/>
  <c r="AN28" i="2"/>
  <c r="AN26" i="2"/>
  <c r="AN23" i="2"/>
  <c r="AN22" i="2"/>
  <c r="AN20" i="2"/>
  <c r="AO53" i="2"/>
  <c r="AN51" i="2"/>
  <c r="AN50" i="2"/>
  <c r="AO47" i="2"/>
  <c r="AN45" i="2"/>
  <c r="AO43" i="2"/>
  <c r="AN40" i="2"/>
  <c r="AN38" i="2"/>
  <c r="AO30" i="2"/>
  <c r="AO29" i="2"/>
  <c r="AO28" i="2"/>
  <c r="AO27" i="2"/>
  <c r="AO26" i="2"/>
  <c r="AO25" i="2"/>
  <c r="AO23" i="2"/>
  <c r="AO21" i="2"/>
  <c r="AO19" i="2"/>
  <c r="AN18" i="2"/>
  <c r="AN17" i="2"/>
  <c r="AN16" i="2"/>
  <c r="AN15" i="2"/>
  <c r="AN14" i="2"/>
  <c r="AO13" i="2"/>
  <c r="AO12" i="2"/>
  <c r="AN11" i="2"/>
  <c r="AN10" i="2"/>
  <c r="AN9" i="2"/>
  <c r="AN8" i="2"/>
  <c r="AO7" i="2"/>
  <c r="AO16" i="2" l="1"/>
  <c r="AO15" i="2"/>
  <c r="AN21" i="2"/>
  <c r="AN19" i="2"/>
  <c r="AN25" i="2"/>
  <c r="AO17" i="2"/>
  <c r="AN27" i="2"/>
  <c r="AO14" i="2"/>
  <c r="AN7" i="2"/>
  <c r="AO9" i="2"/>
  <c r="AN29" i="2"/>
  <c r="AO40" i="2"/>
  <c r="AN53" i="2"/>
  <c r="AO10" i="2"/>
  <c r="AN30" i="2"/>
  <c r="AN47" i="2"/>
  <c r="AO45" i="2"/>
  <c r="AO50" i="2"/>
  <c r="AN12" i="2"/>
  <c r="AO8" i="2"/>
  <c r="AO11" i="2"/>
  <c r="AN43" i="2"/>
  <c r="AN13" i="2"/>
  <c r="AO6" i="2" l="1"/>
  <c r="AN6" i="2"/>
  <c r="AO5" i="2"/>
  <c r="AN5" i="2"/>
  <c r="AO24" i="2" l="1"/>
  <c r="AN24" i="2"/>
  <c r="AN33" i="2" l="1"/>
  <c r="AO33" i="2"/>
  <c r="AO32" i="2"/>
  <c r="AN32" i="2"/>
  <c r="AO31" i="2"/>
  <c r="AN31" i="2"/>
  <c r="AO36" i="2" l="1"/>
  <c r="AN36" i="2"/>
  <c r="AN34" i="2"/>
  <c r="AO34" i="2"/>
  <c r="AO35" i="2"/>
  <c r="AN35" i="2"/>
  <c r="AN46" i="2" l="1"/>
  <c r="AO46" i="2"/>
  <c r="AN44" i="2"/>
  <c r="AO44" i="2"/>
  <c r="AN49" i="2" l="1"/>
  <c r="AO49" i="2"/>
  <c r="AN48" i="2"/>
  <c r="AO48" i="2"/>
  <c r="AU49" i="2" l="1"/>
  <c r="AU46" i="2"/>
  <c r="AU47" i="2"/>
  <c r="AU36" i="2"/>
  <c r="AU34" i="2"/>
  <c r="AU32" i="2"/>
  <c r="AU23" i="2"/>
  <c r="AU21" i="2"/>
  <c r="AU19" i="2"/>
  <c r="AU17" i="2"/>
  <c r="AU14" i="2"/>
  <c r="AU12" i="2"/>
  <c r="AU10" i="2"/>
  <c r="AU8" i="2"/>
  <c r="AU53" i="2"/>
  <c r="AU50" i="2"/>
  <c r="AU48" i="2"/>
  <c r="AU45" i="2"/>
  <c r="AU44" i="2"/>
  <c r="AU43" i="2"/>
  <c r="AU42" i="2"/>
  <c r="AU41" i="2"/>
  <c r="AU40" i="2"/>
  <c r="AU39" i="2"/>
  <c r="AU38" i="2"/>
  <c r="AU37" i="2"/>
  <c r="AU35" i="2"/>
  <c r="AU33" i="2"/>
  <c r="AU31" i="2"/>
  <c r="AU30" i="2"/>
  <c r="AU29" i="2"/>
  <c r="AU28" i="2"/>
  <c r="AU27" i="2"/>
  <c r="AU26" i="2"/>
  <c r="AU25" i="2"/>
  <c r="AU24" i="2"/>
  <c r="AU22" i="2"/>
  <c r="AU20" i="2"/>
  <c r="AU18" i="2"/>
  <c r="AU16" i="2"/>
  <c r="AU15" i="2"/>
  <c r="AU13" i="2"/>
  <c r="AU11" i="2"/>
  <c r="AU9" i="2"/>
  <c r="AU7" i="2"/>
  <c r="AU6" i="2"/>
  <c r="AU5" i="2"/>
  <c r="AB40" i="10" l="1"/>
  <c r="AB32" i="10"/>
  <c r="AB24" i="10"/>
  <c r="AB13" i="10"/>
  <c r="AB6" i="10"/>
  <c r="AB23" i="10" l="1"/>
  <c r="AB46" i="10" s="1"/>
  <c r="AB5" i="10"/>
  <c r="X40" i="10"/>
  <c r="Y40" i="10"/>
  <c r="Z40" i="10"/>
  <c r="AA40" i="10"/>
  <c r="AA32" i="10"/>
  <c r="AA24" i="10"/>
  <c r="AA13" i="10"/>
  <c r="AA6" i="10"/>
  <c r="AA23" i="10" l="1"/>
  <c r="AA46" i="10" s="1"/>
  <c r="AA5" i="10"/>
  <c r="AT45" i="2" l="1"/>
  <c r="AT43" i="2"/>
  <c r="AT42" i="2"/>
  <c r="AT40" i="2"/>
  <c r="AT39" i="2"/>
  <c r="AT35" i="2"/>
  <c r="AT33" i="2"/>
  <c r="AT30" i="2"/>
  <c r="AT28" i="2"/>
  <c r="AT27" i="2"/>
  <c r="AT26" i="2"/>
  <c r="AT25" i="2"/>
  <c r="AT22" i="2"/>
  <c r="AT20" i="2"/>
  <c r="AT18" i="2"/>
  <c r="AT16" i="2"/>
  <c r="AT13" i="2"/>
  <c r="AT11" i="2"/>
  <c r="AT9" i="2"/>
  <c r="AT7" i="2"/>
  <c r="AT5" i="2"/>
  <c r="Z32" i="10" l="1"/>
  <c r="Z24" i="10"/>
  <c r="Z13" i="10"/>
  <c r="Z6" i="10"/>
  <c r="AT53" i="2"/>
  <c r="U53" i="2"/>
  <c r="U15" i="2"/>
  <c r="T15" i="2"/>
  <c r="S15" i="2"/>
  <c r="R15" i="2"/>
  <c r="Q15" i="2"/>
  <c r="AT6" i="2"/>
  <c r="U6" i="2"/>
  <c r="T6" i="2"/>
  <c r="S6" i="2"/>
  <c r="R6" i="2"/>
  <c r="Q6" i="2"/>
  <c r="AP5" i="2"/>
  <c r="Y32" i="10"/>
  <c r="Y24" i="10"/>
  <c r="Y13" i="10"/>
  <c r="Y6" i="10"/>
  <c r="AT19" i="2" l="1"/>
  <c r="AT15" i="2"/>
  <c r="AT8" i="2"/>
  <c r="AT10" i="2"/>
  <c r="AT12" i="2"/>
  <c r="AT17" i="2"/>
  <c r="AT23" i="2"/>
  <c r="AT21" i="2"/>
  <c r="Z23" i="10"/>
  <c r="Z46" i="10" s="1"/>
  <c r="Z5" i="10"/>
  <c r="Y23" i="10"/>
  <c r="Y46" i="10" s="1"/>
  <c r="Y5" i="10"/>
  <c r="L6" i="10"/>
  <c r="M6" i="10"/>
  <c r="N6" i="10"/>
  <c r="O6" i="10"/>
  <c r="P6" i="10"/>
  <c r="Q6" i="10"/>
  <c r="R6" i="10"/>
  <c r="S6" i="10"/>
  <c r="T6" i="10"/>
  <c r="U6" i="10"/>
  <c r="V6" i="10"/>
  <c r="W6" i="10"/>
  <c r="X6" i="10"/>
  <c r="X32" i="10" l="1"/>
  <c r="X24" i="10"/>
  <c r="X13" i="10"/>
  <c r="X23" i="10" l="1"/>
  <c r="X46" i="10" s="1"/>
  <c r="X5" i="10"/>
  <c r="W13" i="10" l="1"/>
  <c r="W40" i="10"/>
  <c r="W32" i="10"/>
  <c r="W24" i="10"/>
  <c r="AR47" i="2"/>
  <c r="AQ47" i="2"/>
  <c r="AP47" i="2"/>
  <c r="W5" i="10" l="1"/>
  <c r="W23" i="10"/>
  <c r="W46" i="10" s="1"/>
  <c r="P6" i="2" l="1"/>
  <c r="P15" i="2"/>
  <c r="K15" i="2"/>
  <c r="K6" i="2"/>
  <c r="AS53" i="2" l="1"/>
  <c r="AS45" i="2"/>
  <c r="AS43" i="2"/>
  <c r="AS42" i="2"/>
  <c r="AS40" i="2"/>
  <c r="AS39" i="2"/>
  <c r="AS35" i="2"/>
  <c r="AS33" i="2"/>
  <c r="AS30" i="2"/>
  <c r="AS29" i="2"/>
  <c r="AS28" i="2"/>
  <c r="AS27" i="2"/>
  <c r="AS26" i="2"/>
  <c r="AS25" i="2"/>
  <c r="AS22" i="2"/>
  <c r="AS20" i="2"/>
  <c r="AS18" i="2"/>
  <c r="AS16" i="2"/>
  <c r="AS13" i="2"/>
  <c r="AS11" i="2"/>
  <c r="AS9" i="2"/>
  <c r="AS7" i="2"/>
  <c r="AS5" i="2"/>
  <c r="AR45" i="2"/>
  <c r="AR43" i="2"/>
  <c r="AR42" i="2"/>
  <c r="AR40" i="2"/>
  <c r="AR39" i="2"/>
  <c r="AR35" i="2"/>
  <c r="AR33" i="2"/>
  <c r="AR30" i="2"/>
  <c r="AR29" i="2"/>
  <c r="AR28" i="2"/>
  <c r="AR27" i="2"/>
  <c r="AR26" i="2"/>
  <c r="AR25" i="2"/>
  <c r="AR22" i="2"/>
  <c r="AR20" i="2"/>
  <c r="AR18" i="2"/>
  <c r="AR16" i="2"/>
  <c r="AR13" i="2"/>
  <c r="AR11" i="2"/>
  <c r="AR9" i="2"/>
  <c r="AR7" i="2"/>
  <c r="AR5" i="2"/>
  <c r="AT36" i="2"/>
  <c r="AT34" i="2"/>
  <c r="AT31" i="2" l="1"/>
  <c r="AT24" i="2"/>
  <c r="V40" i="10" l="1"/>
  <c r="V32" i="10"/>
  <c r="V24" i="10"/>
  <c r="V13" i="10"/>
  <c r="U13" i="10"/>
  <c r="V5" i="10" l="1"/>
  <c r="V23" i="10"/>
  <c r="V46" i="10" s="1"/>
  <c r="U40" i="10"/>
  <c r="U32" i="10"/>
  <c r="U24" i="10"/>
  <c r="U5" i="10"/>
  <c r="U23" i="10" l="1"/>
  <c r="U46" i="10" s="1"/>
  <c r="T13" i="10" l="1"/>
  <c r="T40" i="10"/>
  <c r="T32" i="10"/>
  <c r="T24" i="10"/>
  <c r="U24" i="2"/>
  <c r="T24" i="2"/>
  <c r="S24" i="2"/>
  <c r="S31" i="2" s="1"/>
  <c r="R24" i="2"/>
  <c r="R31" i="2" s="1"/>
  <c r="Q24" i="2"/>
  <c r="Q31" i="2" s="1"/>
  <c r="P24" i="2"/>
  <c r="P31" i="2" s="1"/>
  <c r="O24" i="2"/>
  <c r="O31" i="2" s="1"/>
  <c r="N24" i="2"/>
  <c r="N31" i="2" s="1"/>
  <c r="M24" i="2"/>
  <c r="M31" i="2" s="1"/>
  <c r="L24" i="2"/>
  <c r="L31" i="2" s="1"/>
  <c r="K24" i="2"/>
  <c r="K31" i="2" s="1"/>
  <c r="J24" i="2"/>
  <c r="J31" i="2" s="1"/>
  <c r="I24" i="2"/>
  <c r="I31" i="2" s="1"/>
  <c r="H24" i="2"/>
  <c r="H31" i="2" s="1"/>
  <c r="G24" i="2"/>
  <c r="G31" i="2" s="1"/>
  <c r="F24" i="2"/>
  <c r="F31" i="2" s="1"/>
  <c r="AT41" i="2" l="1"/>
  <c r="AT38" i="2"/>
  <c r="AS24" i="2"/>
  <c r="U31" i="2"/>
  <c r="T31" i="2"/>
  <c r="AR24" i="2"/>
  <c r="AT14" i="2"/>
  <c r="AT32" i="2"/>
  <c r="T23" i="10"/>
  <c r="T46" i="10" s="1"/>
  <c r="T5" i="10"/>
  <c r="S40" i="10"/>
  <c r="S32" i="10"/>
  <c r="S24" i="10"/>
  <c r="S13" i="10"/>
  <c r="T41" i="2" l="1"/>
  <c r="T38" i="2"/>
  <c r="S23" i="10"/>
  <c r="S46" i="10" s="1"/>
  <c r="S5" i="10"/>
  <c r="AT44" i="2" l="1"/>
  <c r="T32" i="2"/>
  <c r="T8" i="2"/>
  <c r="T37" i="2"/>
  <c r="T14" i="2"/>
  <c r="T36" i="2"/>
  <c r="T12" i="2"/>
  <c r="T23" i="2"/>
  <c r="T21" i="2"/>
  <c r="T19" i="2"/>
  <c r="T17" i="2"/>
  <c r="T10" i="2"/>
  <c r="AT46" i="2" l="1"/>
  <c r="T44" i="2"/>
  <c r="S21" i="2"/>
  <c r="T34" i="2"/>
  <c r="S23" i="2"/>
  <c r="S19" i="2"/>
  <c r="S17" i="2"/>
  <c r="AT50" i="2" l="1"/>
  <c r="AT48" i="2"/>
  <c r="AT49" i="2"/>
  <c r="T48" i="2"/>
  <c r="T50" i="2" s="1"/>
  <c r="T46" i="2"/>
  <c r="AQ51" i="2"/>
  <c r="AP51" i="2"/>
  <c r="T49" i="2" l="1"/>
  <c r="R40" i="10"/>
  <c r="R13" i="10"/>
  <c r="R24" i="10"/>
  <c r="R32" i="10"/>
  <c r="S41" i="2"/>
  <c r="S38" i="2"/>
  <c r="S12" i="2" l="1"/>
  <c r="S10" i="2"/>
  <c r="S14" i="2"/>
  <c r="S8" i="2"/>
  <c r="S37" i="2"/>
  <c r="S44" i="2" s="1"/>
  <c r="R23" i="10"/>
  <c r="R46" i="10" s="1"/>
  <c r="R5" i="10"/>
  <c r="S48" i="2" l="1"/>
  <c r="S50" i="2" s="1"/>
  <c r="P53" i="2"/>
  <c r="AR53" i="2" s="1"/>
  <c r="AP53" i="2"/>
  <c r="AQ53" i="2" l="1"/>
  <c r="Q40" i="10"/>
  <c r="P40" i="10"/>
  <c r="H40" i="10"/>
  <c r="L40" i="10"/>
  <c r="K40" i="10"/>
  <c r="G40" i="10"/>
  <c r="N40" i="10"/>
  <c r="I40" i="10"/>
  <c r="O32" i="10"/>
  <c r="J32" i="10"/>
  <c r="N32" i="10"/>
  <c r="G32" i="10"/>
  <c r="Q32" i="10"/>
  <c r="P32" i="10"/>
  <c r="H32" i="10"/>
  <c r="I32" i="10"/>
  <c r="Q24" i="10"/>
  <c r="L24" i="10"/>
  <c r="J24" i="10"/>
  <c r="O24" i="10"/>
  <c r="N24" i="10"/>
  <c r="M24" i="10"/>
  <c r="I24" i="10"/>
  <c r="P24" i="10"/>
  <c r="M13" i="10"/>
  <c r="P13" i="10"/>
  <c r="N13" i="10"/>
  <c r="J13" i="10"/>
  <c r="H13" i="10"/>
  <c r="I6" i="10"/>
  <c r="J6" i="10"/>
  <c r="N23" i="10" l="1"/>
  <c r="N46" i="10" s="1"/>
  <c r="Q23" i="10"/>
  <c r="Q46" i="10" s="1"/>
  <c r="M5" i="10"/>
  <c r="P23" i="10"/>
  <c r="P46" i="10" s="1"/>
  <c r="I23" i="10"/>
  <c r="I46" i="10" s="1"/>
  <c r="J5" i="10"/>
  <c r="J23" i="10"/>
  <c r="O23" i="10"/>
  <c r="N5" i="10"/>
  <c r="G6" i="10"/>
  <c r="L13" i="10"/>
  <c r="L5" i="10" s="1"/>
  <c r="M40" i="10"/>
  <c r="K6" i="10"/>
  <c r="H24" i="10"/>
  <c r="H23" i="10" s="1"/>
  <c r="H46" i="10" s="1"/>
  <c r="K32" i="10"/>
  <c r="K13" i="10"/>
  <c r="L32" i="10"/>
  <c r="L23" i="10" s="1"/>
  <c r="L46" i="10" s="1"/>
  <c r="G13" i="10"/>
  <c r="O13" i="10"/>
  <c r="O5" i="10" s="1"/>
  <c r="G24" i="10"/>
  <c r="G23" i="10" s="1"/>
  <c r="G46" i="10" s="1"/>
  <c r="M32" i="10"/>
  <c r="M23" i="10" s="1"/>
  <c r="K24" i="10"/>
  <c r="H6" i="10"/>
  <c r="H5" i="10" s="1"/>
  <c r="P5" i="10"/>
  <c r="I13" i="10"/>
  <c r="I5" i="10" s="1"/>
  <c r="Q13" i="10"/>
  <c r="Q5" i="10" s="1"/>
  <c r="J40" i="10"/>
  <c r="O40" i="10"/>
  <c r="M46" i="10" l="1"/>
  <c r="O46" i="10"/>
  <c r="J46" i="10"/>
  <c r="G5" i="10"/>
  <c r="K23" i="10"/>
  <c r="K46" i="10" s="1"/>
  <c r="K5" i="10"/>
  <c r="AP43" i="2" l="1"/>
  <c r="M41" i="2"/>
  <c r="I41" i="2"/>
  <c r="H41" i="2"/>
  <c r="AP42" i="2"/>
  <c r="J41" i="2"/>
  <c r="H38" i="2"/>
  <c r="AQ30" i="2"/>
  <c r="AP28" i="2"/>
  <c r="H15" i="2"/>
  <c r="H19" i="2" s="1"/>
  <c r="AQ7" i="2"/>
  <c r="R41" i="2"/>
  <c r="L41" i="2"/>
  <c r="N38" i="2"/>
  <c r="P38" i="2"/>
  <c r="R38" i="2"/>
  <c r="J38" i="2"/>
  <c r="L38" i="2" l="1"/>
  <c r="L37" i="2" s="1"/>
  <c r="L44" i="2" s="1"/>
  <c r="L48" i="2" s="1"/>
  <c r="L50" i="2" s="1"/>
  <c r="AP45" i="2"/>
  <c r="I38" i="2"/>
  <c r="I37" i="2" s="1"/>
  <c r="I44" i="2" s="1"/>
  <c r="I48" i="2" s="1"/>
  <c r="I50" i="2" s="1"/>
  <c r="I6" i="2"/>
  <c r="I12" i="2" s="1"/>
  <c r="AQ40" i="2"/>
  <c r="AQ11" i="2"/>
  <c r="AP29" i="2"/>
  <c r="AQ9" i="2"/>
  <c r="AP9" i="2"/>
  <c r="N41" i="2"/>
  <c r="AQ13" i="2"/>
  <c r="AQ16" i="2"/>
  <c r="AQ18" i="2"/>
  <c r="AQ20" i="2"/>
  <c r="AQ22" i="2"/>
  <c r="AQ26" i="2"/>
  <c r="AQ27" i="2"/>
  <c r="N6" i="2"/>
  <c r="AP11" i="2"/>
  <c r="AQ28" i="2"/>
  <c r="AP39" i="2"/>
  <c r="AP40" i="2"/>
  <c r="AQ42" i="2"/>
  <c r="AQ43" i="2"/>
  <c r="AP7" i="2"/>
  <c r="AP30" i="2"/>
  <c r="AP13" i="2"/>
  <c r="AQ45" i="2"/>
  <c r="K38" i="2"/>
  <c r="AQ38" i="2" s="1"/>
  <c r="AQ39" i="2"/>
  <c r="AQ5" i="2"/>
  <c r="AP16" i="2"/>
  <c r="AP18" i="2"/>
  <c r="AP20" i="2"/>
  <c r="AP22" i="2"/>
  <c r="AP26" i="2"/>
  <c r="AP27" i="2"/>
  <c r="AQ29" i="2"/>
  <c r="H37" i="2"/>
  <c r="H44" i="2" s="1"/>
  <c r="H48" i="2" s="1"/>
  <c r="H50" i="2" s="1"/>
  <c r="R37" i="2"/>
  <c r="R44" i="2" s="1"/>
  <c r="J6" i="2"/>
  <c r="J14" i="2" s="1"/>
  <c r="H6" i="2"/>
  <c r="H10" i="2" s="1"/>
  <c r="M15" i="2"/>
  <c r="M19" i="2" s="1"/>
  <c r="L15" i="2"/>
  <c r="J37" i="2"/>
  <c r="J44" i="2" s="1"/>
  <c r="J48" i="2" s="1"/>
  <c r="J50" i="2" s="1"/>
  <c r="H17" i="2"/>
  <c r="K41" i="2"/>
  <c r="Q38" i="2"/>
  <c r="G38" i="2"/>
  <c r="F41" i="2"/>
  <c r="P41" i="2"/>
  <c r="I15" i="2"/>
  <c r="I21" i="2" s="1"/>
  <c r="Q41" i="2"/>
  <c r="F6" i="2"/>
  <c r="N15" i="2"/>
  <c r="G41" i="2"/>
  <c r="O6" i="2"/>
  <c r="G6" i="2"/>
  <c r="G8" i="2" s="1"/>
  <c r="G15" i="2"/>
  <c r="G19" i="2" s="1"/>
  <c r="O15" i="2"/>
  <c r="M38" i="2"/>
  <c r="H23" i="2"/>
  <c r="L6" i="2"/>
  <c r="J15" i="2"/>
  <c r="J23" i="2" s="1"/>
  <c r="M6" i="2"/>
  <c r="M12" i="2" s="1"/>
  <c r="H21" i="2"/>
  <c r="F38" i="2"/>
  <c r="O38" i="2"/>
  <c r="O41" i="2"/>
  <c r="F15" i="2"/>
  <c r="R48" i="2" l="1"/>
  <c r="R50" i="2" s="1"/>
  <c r="U41" i="2"/>
  <c r="AS41" i="2" s="1"/>
  <c r="U38" i="2"/>
  <c r="AP38" i="2"/>
  <c r="P21" i="2"/>
  <c r="Q21" i="2"/>
  <c r="AS15" i="2"/>
  <c r="AQ25" i="2"/>
  <c r="Q12" i="2"/>
  <c r="Q14" i="2"/>
  <c r="Q8" i="2"/>
  <c r="I8" i="2"/>
  <c r="I10" i="2"/>
  <c r="I14" i="2"/>
  <c r="P14" i="2"/>
  <c r="Q10" i="2"/>
  <c r="L10" i="2"/>
  <c r="L19" i="2"/>
  <c r="F23" i="2"/>
  <c r="AP15" i="2"/>
  <c r="R14" i="2"/>
  <c r="R17" i="2"/>
  <c r="K17" i="2"/>
  <c r="AQ15" i="2"/>
  <c r="F8" i="2"/>
  <c r="AP6" i="2"/>
  <c r="K8" i="2"/>
  <c r="AQ6" i="2"/>
  <c r="N37" i="2"/>
  <c r="N44" i="2" s="1"/>
  <c r="N48" i="2" s="1"/>
  <c r="N50" i="2" s="1"/>
  <c r="R8" i="2"/>
  <c r="AP41" i="2"/>
  <c r="N14" i="2"/>
  <c r="H8" i="2"/>
  <c r="N21" i="2"/>
  <c r="J8" i="2"/>
  <c r="N8" i="2"/>
  <c r="J10" i="2"/>
  <c r="N10" i="2"/>
  <c r="O21" i="2"/>
  <c r="N12" i="2"/>
  <c r="K37" i="2"/>
  <c r="K44" i="2" s="1"/>
  <c r="K48" i="2" s="1"/>
  <c r="K50" i="2" s="1"/>
  <c r="AQ41" i="2"/>
  <c r="O12" i="2"/>
  <c r="H14" i="2"/>
  <c r="J12" i="2"/>
  <c r="H12" i="2"/>
  <c r="M17" i="2"/>
  <c r="M23" i="2"/>
  <c r="M21" i="2"/>
  <c r="P23" i="2"/>
  <c r="L23" i="2"/>
  <c r="L17" i="2"/>
  <c r="R12" i="2"/>
  <c r="R10" i="2"/>
  <c r="M32" i="2"/>
  <c r="L21" i="2"/>
  <c r="K21" i="2"/>
  <c r="O17" i="2"/>
  <c r="N19" i="2"/>
  <c r="Q17" i="2"/>
  <c r="O23" i="2"/>
  <c r="O14" i="2"/>
  <c r="M8" i="2"/>
  <c r="F12" i="2"/>
  <c r="M10" i="2"/>
  <c r="F14" i="2"/>
  <c r="O8" i="2"/>
  <c r="J32" i="2"/>
  <c r="J34" i="2"/>
  <c r="F21" i="2"/>
  <c r="G21" i="2"/>
  <c r="Q23" i="2"/>
  <c r="G23" i="2"/>
  <c r="J19" i="2"/>
  <c r="G14" i="2"/>
  <c r="P17" i="2"/>
  <c r="I17" i="2"/>
  <c r="I23" i="2"/>
  <c r="H32" i="2"/>
  <c r="P19" i="2"/>
  <c r="G37" i="2"/>
  <c r="G44" i="2" s="1"/>
  <c r="G48" i="2" s="1"/>
  <c r="G50" i="2" s="1"/>
  <c r="F10" i="2"/>
  <c r="H34" i="2"/>
  <c r="N17" i="2"/>
  <c r="G32" i="2"/>
  <c r="G10" i="2"/>
  <c r="Q37" i="2"/>
  <c r="Q44" i="2" s="1"/>
  <c r="Q48" i="2" s="1"/>
  <c r="K12" i="2"/>
  <c r="P37" i="2"/>
  <c r="P44" i="2" s="1"/>
  <c r="P48" i="2" s="1"/>
  <c r="P50" i="2" s="1"/>
  <c r="G12" i="2"/>
  <c r="K14" i="2"/>
  <c r="K23" i="2"/>
  <c r="M14" i="2"/>
  <c r="I19" i="2"/>
  <c r="O19" i="2"/>
  <c r="M37" i="2"/>
  <c r="M44" i="2" s="1"/>
  <c r="M48" i="2" s="1"/>
  <c r="M50" i="2" s="1"/>
  <c r="K10" i="2"/>
  <c r="O10" i="2"/>
  <c r="G17" i="2"/>
  <c r="N23" i="2"/>
  <c r="Q19" i="2"/>
  <c r="O37" i="2"/>
  <c r="O44" i="2" s="1"/>
  <c r="O48" i="2" s="1"/>
  <c r="O50" i="2" s="1"/>
  <c r="F37" i="2"/>
  <c r="F44" i="2" s="1"/>
  <c r="F48" i="2" s="1"/>
  <c r="F50" i="2" s="1"/>
  <c r="K19" i="2"/>
  <c r="L14" i="2"/>
  <c r="L12" i="2"/>
  <c r="F19" i="2"/>
  <c r="P8" i="2"/>
  <c r="P10" i="2"/>
  <c r="R21" i="2"/>
  <c r="P12" i="2"/>
  <c r="G34" i="2"/>
  <c r="G36" i="2"/>
  <c r="R19" i="2"/>
  <c r="R23" i="2"/>
  <c r="J21" i="2"/>
  <c r="L8" i="2"/>
  <c r="F17" i="2"/>
  <c r="I32" i="2"/>
  <c r="J17" i="2"/>
  <c r="U44" i="2" l="1"/>
  <c r="Q50" i="2"/>
  <c r="AR41" i="2"/>
  <c r="AS38" i="2"/>
  <c r="AR38" i="2"/>
  <c r="AR15" i="2"/>
  <c r="U12" i="2"/>
  <c r="AS6" i="2"/>
  <c r="AR6" i="2"/>
  <c r="U37" i="2"/>
  <c r="AP17" i="2"/>
  <c r="AP23" i="2"/>
  <c r="AQ21" i="2"/>
  <c r="AQ24" i="2"/>
  <c r="U17" i="2"/>
  <c r="U19" i="2"/>
  <c r="U21" i="2"/>
  <c r="U23" i="2"/>
  <c r="U8" i="2"/>
  <c r="U14" i="2"/>
  <c r="U10" i="2"/>
  <c r="AQ8" i="2"/>
  <c r="AQ17" i="2"/>
  <c r="AP25" i="2"/>
  <c r="AP8" i="2"/>
  <c r="H49" i="2"/>
  <c r="H46" i="2"/>
  <c r="AP37" i="2"/>
  <c r="J36" i="2"/>
  <c r="AQ23" i="2"/>
  <c r="AP21" i="2"/>
  <c r="AP12" i="2"/>
  <c r="AQ10" i="2"/>
  <c r="AP10" i="2"/>
  <c r="AQ12" i="2"/>
  <c r="AP14" i="2"/>
  <c r="AQ14" i="2"/>
  <c r="H36" i="2"/>
  <c r="G46" i="2"/>
  <c r="J46" i="2"/>
  <c r="I46" i="2"/>
  <c r="K32" i="2"/>
  <c r="AP19" i="2"/>
  <c r="AQ19" i="2"/>
  <c r="I36" i="2"/>
  <c r="I34" i="2"/>
  <c r="U48" i="2" l="1"/>
  <c r="U50" i="2" s="1"/>
  <c r="AR21" i="2"/>
  <c r="AS21" i="2"/>
  <c r="AR23" i="2"/>
  <c r="AS23" i="2"/>
  <c r="AR17" i="2"/>
  <c r="AS17" i="2"/>
  <c r="AR19" i="2"/>
  <c r="AS19" i="2"/>
  <c r="AR8" i="2"/>
  <c r="AS8" i="2"/>
  <c r="AR14" i="2"/>
  <c r="AS14" i="2"/>
  <c r="AR10" i="2"/>
  <c r="AS10" i="2"/>
  <c r="AR12" i="2"/>
  <c r="AS12" i="2"/>
  <c r="R34" i="2"/>
  <c r="O32" i="2"/>
  <c r="AQ44" i="2"/>
  <c r="P32" i="2"/>
  <c r="AQ32" i="2" s="1"/>
  <c r="AQ31" i="2"/>
  <c r="R32" i="2"/>
  <c r="N32" i="2"/>
  <c r="N36" i="2"/>
  <c r="AP24" i="2"/>
  <c r="R36" i="2"/>
  <c r="N49" i="2"/>
  <c r="N46" i="2"/>
  <c r="M36" i="2"/>
  <c r="M34" i="2"/>
  <c r="J49" i="2"/>
  <c r="M46" i="2"/>
  <c r="G49" i="2"/>
  <c r="K34" i="2"/>
  <c r="K46" i="2"/>
  <c r="I49" i="2"/>
  <c r="P46" i="2" l="1"/>
  <c r="AQ46" i="2" s="1"/>
  <c r="R49" i="2"/>
  <c r="O46" i="2"/>
  <c r="P49" i="2"/>
  <c r="Q32" i="2"/>
  <c r="O34" i="2"/>
  <c r="AQ48" i="2"/>
  <c r="P34" i="2"/>
  <c r="AQ34" i="2" s="1"/>
  <c r="P36" i="2"/>
  <c r="AQ33" i="2"/>
  <c r="N34" i="2"/>
  <c r="R46" i="2"/>
  <c r="L32" i="2"/>
  <c r="AP31" i="2"/>
  <c r="F32" i="2"/>
  <c r="AP32" i="2" s="1"/>
  <c r="M49" i="2"/>
  <c r="K49" i="2"/>
  <c r="K36" i="2"/>
  <c r="AQ50" i="2" l="1"/>
  <c r="O49" i="2"/>
  <c r="AQ35" i="2"/>
  <c r="Q34" i="2"/>
  <c r="Q36" i="2"/>
  <c r="O36" i="2"/>
  <c r="Q46" i="2"/>
  <c r="L34" i="2"/>
  <c r="L46" i="2"/>
  <c r="AP33" i="2"/>
  <c r="F34" i="2"/>
  <c r="AP34" i="2" s="1"/>
  <c r="AP44" i="2"/>
  <c r="F46" i="2"/>
  <c r="AP46" i="2" s="1"/>
  <c r="AQ49" i="2"/>
  <c r="AQ36" i="2"/>
  <c r="Q49" i="2" l="1"/>
  <c r="L49" i="2"/>
  <c r="L36" i="2"/>
  <c r="AP50" i="2"/>
  <c r="F49" i="2"/>
  <c r="AP49" i="2" s="1"/>
  <c r="AP48" i="2"/>
  <c r="F36" i="2"/>
  <c r="AP36" i="2" s="1"/>
  <c r="AP35" i="2"/>
  <c r="S32" i="2" l="1"/>
  <c r="AS31" i="2" l="1"/>
  <c r="AR31" i="2"/>
  <c r="AS50" i="2"/>
  <c r="AR50" i="2"/>
  <c r="U32" i="2"/>
  <c r="S34" i="2"/>
  <c r="S46" i="2"/>
  <c r="AR32" i="2" l="1"/>
  <c r="AS32" i="2"/>
  <c r="AS44" i="2"/>
  <c r="AR44" i="2"/>
  <c r="U46" i="2"/>
  <c r="U34" i="2"/>
  <c r="S49" i="2"/>
  <c r="S36" i="2"/>
  <c r="AR34" i="2" l="1"/>
  <c r="AS34" i="2"/>
  <c r="AS48" i="2"/>
  <c r="AR48" i="2"/>
  <c r="AR46" i="2"/>
  <c r="AS46" i="2"/>
  <c r="U36" i="2"/>
  <c r="U49" i="2"/>
  <c r="AR36" i="2" l="1"/>
  <c r="AS36" i="2"/>
  <c r="AR49" i="2"/>
  <c r="AS49" i="2"/>
</calcChain>
</file>

<file path=xl/sharedStrings.xml><?xml version="1.0" encoding="utf-8"?>
<sst xmlns="http://schemas.openxmlformats.org/spreadsheetml/2006/main" count="178" uniqueCount="123">
  <si>
    <r>
      <t>연결손익계산서</t>
    </r>
    <r>
      <rPr>
        <b/>
        <sz val="15"/>
        <color theme="0"/>
        <rFont val="돋움"/>
        <family val="2"/>
        <charset val="129"/>
      </rPr>
      <t xml:space="preserve"> </t>
    </r>
    <phoneticPr fontId="3" type="noConversion"/>
  </si>
  <si>
    <t>(단위: 백만원)</t>
    <phoneticPr fontId="3" type="noConversion"/>
  </si>
  <si>
    <t>2Q22</t>
    <phoneticPr fontId="3" type="noConversion"/>
  </si>
  <si>
    <t>계정과목</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</si>
  <si>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</si>
  <si>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</si>
  <si>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</si>
  <si>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</si>
  <si>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</si>
  <si>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</si>
  <si>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</si>
  <si>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</si>
  <si>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</si>
  <si>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</si>
  <si>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</si>
  <si>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</si>
  <si>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</si>
  <si>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3Q22</t>
    <phoneticPr fontId="3" type="noConversion"/>
  </si>
  <si>
    <t>QoQ</t>
    <phoneticPr fontId="3" type="noConversion"/>
  </si>
  <si>
    <t>YoY</t>
    <phoneticPr fontId="3" type="noConversion"/>
  </si>
  <si>
    <t>매출액</t>
    <phoneticPr fontId="3" type="noConversion"/>
  </si>
  <si>
    <t>플랫폼별</t>
    <phoneticPr fontId="3" type="noConversion"/>
  </si>
  <si>
    <t>PC</t>
    <phoneticPr fontId="3" type="noConversion"/>
  </si>
  <si>
    <t>% of revenue</t>
    <phoneticPr fontId="3" type="noConversion"/>
  </si>
  <si>
    <t>모바일</t>
    <phoneticPr fontId="3" type="noConversion"/>
  </si>
  <si>
    <t>콘솔</t>
    <phoneticPr fontId="3" type="noConversion"/>
  </si>
  <si>
    <t>기타</t>
    <phoneticPr fontId="3" type="noConversion"/>
  </si>
  <si>
    <t>지역별</t>
    <phoneticPr fontId="3" type="noConversion"/>
  </si>
  <si>
    <t>한국</t>
    <phoneticPr fontId="3" type="noConversion"/>
  </si>
  <si>
    <t>아시아</t>
    <phoneticPr fontId="3" type="noConversion"/>
  </si>
  <si>
    <t>북남미/유럽</t>
    <phoneticPr fontId="3" type="noConversion"/>
  </si>
  <si>
    <t>영업비용</t>
    <phoneticPr fontId="3" type="noConversion"/>
  </si>
  <si>
    <t>인건비</t>
    <phoneticPr fontId="3" type="noConversion"/>
  </si>
  <si>
    <t>앱수수료/매출원가</t>
    <phoneticPr fontId="3" type="noConversion"/>
  </si>
  <si>
    <t>지급수수료</t>
  </si>
  <si>
    <t>광고선전비</t>
  </si>
  <si>
    <t>주식보상비용</t>
  </si>
  <si>
    <t>기타</t>
  </si>
  <si>
    <t>영업이익</t>
    <phoneticPr fontId="3" type="noConversion"/>
  </si>
  <si>
    <t>영업이익률</t>
    <phoneticPr fontId="3" type="noConversion"/>
  </si>
  <si>
    <t>EBITDA</t>
    <phoneticPr fontId="3" type="noConversion"/>
  </si>
  <si>
    <t>EBITDA %</t>
    <phoneticPr fontId="3" type="noConversion"/>
  </si>
  <si>
    <t>Adj. EBITDA %</t>
    <phoneticPr fontId="3" type="noConversion"/>
  </si>
  <si>
    <t>영업외손익</t>
    <phoneticPr fontId="3" type="noConversion"/>
  </si>
  <si>
    <t>영업외수익</t>
  </si>
  <si>
    <t>기타수익</t>
    <phoneticPr fontId="3" type="noConversion"/>
  </si>
  <si>
    <t>금융수익</t>
  </si>
  <si>
    <t>영업외비용</t>
    <phoneticPr fontId="3" type="noConversion"/>
  </si>
  <si>
    <t>기타비용</t>
    <phoneticPr fontId="3" type="noConversion"/>
  </si>
  <si>
    <t>금융비용</t>
    <phoneticPr fontId="3" type="noConversion"/>
  </si>
  <si>
    <t>법인세차감전순이익</t>
    <phoneticPr fontId="3" type="noConversion"/>
  </si>
  <si>
    <t>법인세비용</t>
    <phoneticPr fontId="3" type="noConversion"/>
  </si>
  <si>
    <t>법인세율</t>
    <phoneticPr fontId="3" type="noConversion"/>
  </si>
  <si>
    <t>당기순이익</t>
    <phoneticPr fontId="3" type="noConversion"/>
  </si>
  <si>
    <t>순이익률</t>
    <phoneticPr fontId="3" type="noConversion"/>
  </si>
  <si>
    <t>지배기업 소유주지분</t>
    <phoneticPr fontId="3" type="noConversion"/>
  </si>
  <si>
    <t>비지배기업 소유주지분</t>
    <phoneticPr fontId="3" type="noConversion"/>
  </si>
  <si>
    <t>인력 현황</t>
    <phoneticPr fontId="3" type="noConversion"/>
  </si>
  <si>
    <t>(*) 재무제표는 K-IFRS에 따라 작성됨</t>
    <phoneticPr fontId="3" type="noConversion"/>
  </si>
  <si>
    <t>(**) Adj. EBITDA = EBITDA + 지분보상비용</t>
    <phoneticPr fontId="3" type="noConversion"/>
  </si>
  <si>
    <t>연결재무상태표</t>
    <phoneticPr fontId="3" type="noConversion"/>
  </si>
  <si>
    <t>자산</t>
    <phoneticPr fontId="3" type="noConversion"/>
  </si>
  <si>
    <t>유동자산</t>
    <phoneticPr fontId="3" type="noConversion"/>
  </si>
  <si>
    <t>비유동자산</t>
    <phoneticPr fontId="3" type="noConversion"/>
  </si>
  <si>
    <t>관계기업투자 </t>
    <phoneticPr fontId="3" type="noConversion"/>
  </si>
  <si>
    <t>기타포괄손익 공정가치 측정 금융자산</t>
    <phoneticPr fontId="3" type="noConversion"/>
  </si>
  <si>
    <t>유형자산</t>
    <phoneticPr fontId="3" type="noConversion"/>
  </si>
  <si>
    <t>무형자산</t>
    <phoneticPr fontId="3" type="noConversion"/>
  </si>
  <si>
    <t>투자부동산</t>
    <phoneticPr fontId="3" type="noConversion"/>
  </si>
  <si>
    <t>기타비유동금융자산</t>
    <phoneticPr fontId="3" type="noConversion"/>
  </si>
  <si>
    <t>기타비유동자산</t>
    <phoneticPr fontId="3" type="noConversion"/>
  </si>
  <si>
    <t>이연법인세자산</t>
    <phoneticPr fontId="3" type="noConversion"/>
  </si>
  <si>
    <t>부채</t>
    <phoneticPr fontId="3" type="noConversion"/>
  </si>
  <si>
    <t>유동부채</t>
    <phoneticPr fontId="3" type="noConversion"/>
  </si>
  <si>
    <t>당기손익 공정가치 측정 금융부채</t>
    <phoneticPr fontId="3" type="noConversion"/>
  </si>
  <si>
    <t>비유동부채</t>
    <phoneticPr fontId="3" type="noConversion"/>
  </si>
  <si>
    <t>사채 및 장기차입금</t>
    <phoneticPr fontId="3" type="noConversion"/>
  </si>
  <si>
    <t>순확정급여부채</t>
    <phoneticPr fontId="3" type="noConversion"/>
  </si>
  <si>
    <t>충당부채</t>
    <phoneticPr fontId="3" type="noConversion"/>
  </si>
  <si>
    <t>기타비유동금융부채</t>
    <phoneticPr fontId="3" type="noConversion"/>
  </si>
  <si>
    <t>이연법인세부채</t>
    <phoneticPr fontId="3" type="noConversion"/>
  </si>
  <si>
    <t>자본</t>
    <phoneticPr fontId="3" type="noConversion"/>
  </si>
  <si>
    <t>자본금</t>
    <phoneticPr fontId="3" type="noConversion"/>
  </si>
  <si>
    <t>연결자본잉여금</t>
    <phoneticPr fontId="3" type="noConversion"/>
  </si>
  <si>
    <t>기타자본</t>
    <phoneticPr fontId="3" type="noConversion"/>
  </si>
  <si>
    <t>연결이익잉여금(결손금)</t>
    <phoneticPr fontId="3" type="noConversion"/>
  </si>
  <si>
    <t>비지배지분</t>
    <phoneticPr fontId="3" type="noConversion"/>
  </si>
  <si>
    <t>부채 및 자본총계</t>
    <phoneticPr fontId="3" type="noConversion"/>
  </si>
  <si>
    <t>4Q22</t>
    <phoneticPr fontId="3" type="noConversion"/>
  </si>
  <si>
    <t>중단영업이익</t>
    <phoneticPr fontId="3" type="noConversion"/>
  </si>
  <si>
    <t>1Q23</t>
    <phoneticPr fontId="3" type="noConversion"/>
  </si>
  <si>
    <t>흑자전환</t>
    <phoneticPr fontId="3" type="noConversion"/>
  </si>
  <si>
    <t>적자전환</t>
    <phoneticPr fontId="3" type="noConversion"/>
  </si>
  <si>
    <t>적자지속</t>
    <phoneticPr fontId="3" type="noConversion"/>
  </si>
  <si>
    <t>n/a</t>
    <phoneticPr fontId="3" type="noConversion"/>
  </si>
  <si>
    <t>(**) 당기손익공정가치측정금융자산은 파생상품자산을 포함함</t>
    <phoneticPr fontId="3" type="noConversion"/>
  </si>
  <si>
    <t>당기손익 공정가치 측정 금융자산(**)</t>
    <phoneticPr fontId="3" type="noConversion"/>
  </si>
  <si>
    <t>Adj. EBITDA(**)</t>
    <phoneticPr fontId="3" type="noConversion"/>
  </si>
  <si>
    <t>2Q23</t>
    <phoneticPr fontId="3" type="noConversion"/>
  </si>
  <si>
    <t>3Q23</t>
    <phoneticPr fontId="3" type="noConversion"/>
  </si>
  <si>
    <t>4Q23</t>
    <phoneticPr fontId="3" type="noConversion"/>
  </si>
  <si>
    <t>기타비유동부채</t>
    <phoneticPr fontId="3" type="noConversion"/>
  </si>
  <si>
    <t>1Q24</t>
    <phoneticPr fontId="3" type="noConversion"/>
  </si>
  <si>
    <t>n/m</t>
    <phoneticPr fontId="3" type="noConversion"/>
  </si>
  <si>
    <t>2Q24</t>
    <phoneticPr fontId="3" type="noConversion"/>
  </si>
  <si>
    <t>3Q24</t>
    <phoneticPr fontId="3" type="noConversion"/>
  </si>
  <si>
    <t>4Q24</t>
    <phoneticPr fontId="3" type="noConversion"/>
  </si>
  <si>
    <t>1Q25</t>
    <phoneticPr fontId="3" type="noConversion"/>
  </si>
  <si>
    <t>2Q25</t>
    <phoneticPr fontId="3" type="noConversion"/>
  </si>
  <si>
    <t>3Q25</t>
    <phoneticPr fontId="3" type="noConversion"/>
  </si>
  <si>
    <t>유동성사채 및 차입금</t>
  </si>
  <si>
    <t>유동성장기채무</t>
  </si>
  <si>
    <t>당기손익 공정가치 측정 금융부채</t>
  </si>
  <si>
    <t>기타유동금융부채</t>
  </si>
  <si>
    <t>기타유동부채</t>
  </si>
  <si>
    <t>유동성충당부채</t>
  </si>
  <si>
    <t>당기법인세부채</t>
  </si>
  <si>
    <t>현금및현금성자산</t>
  </si>
  <si>
    <t>유동성 당기손익 공정가치 측정 금융자산</t>
  </si>
  <si>
    <t>매출채권</t>
  </si>
  <si>
    <t>기타유동금융자산</t>
  </si>
  <si>
    <t>기타유동자산</t>
  </si>
  <si>
    <t>당기법인세자산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</si>
</sst>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76" formatCode="#,##0_ ;[Red]\-#,##0\ "/>
    <numFmt numFmtId="177" formatCode="[Red]&quot;+&quot;#,##0.0%;[Blue]&quot;-&quot;#,##0.0%;\-"/>
    <numFmt numFmtId="178" formatCode="0.0%"/>
    <numFmt numFmtId="179" formatCode="0.0%&quot;p&quot;"/>
    <numFmt numFmtId="180" formatCode="#,##0_);[Red]\(#,##0\)"/>
    <numFmt numFmtId="181" formatCode="#,##0_);[Red]\(#,##0\);\-"/>
    <numFmt numFmtId="182" formatCode="_(* #,##0_);_(* \(#,##0\);_(* &quot;-&quot;_);_(@_)"/>
  </numFmts>
  <fonts count="31" x14ac:knownFonts="1">
    <font>
      <sz val="11"/>
      <color theme="1"/>
      <name val="맑은 고딕"/>
      <family val="2"/>
      <charset val="129"/>
      <scheme val="minor"/>
    </font>
    <font>
      <sz val="11"/>
      <color theme="1"/>
      <name val="맑은 고딕"/>
      <family val="2"/>
      <charset val="129"/>
      <scheme val="minor"/>
    </font>
    <font>
      <sz val="11"/>
      <color theme="0"/>
      <name val="맑은 고딕"/>
      <family val="2"/>
      <charset val="129"/>
      <scheme val="minor"/>
    </font>
    <font>
      <sz val="8"/>
      <name val="맑은 고딕"/>
      <family val="2"/>
      <charset val="129"/>
      <scheme val="minor"/>
    </font>
    <font>
      <sz val="8"/>
      <color theme="0" tint="-0.34998626667073579"/>
      <name val="맑은 고딕"/>
      <family val="3"/>
      <charset val="129"/>
      <scheme val="minor"/>
    </font>
    <font>
      <b/>
      <sz val="15"/>
      <color theme="0"/>
      <name val="Tahoma"/>
      <family val="2"/>
    </font>
    <font>
      <b/>
      <sz val="15"/>
      <color theme="0"/>
      <name val="돋움"/>
      <family val="2"/>
      <charset val="129"/>
    </font>
    <font>
      <sz val="8"/>
      <color theme="0"/>
      <name val="맑은 고딕"/>
      <family val="2"/>
      <charset val="129"/>
      <scheme val="minor"/>
    </font>
    <font>
      <b/>
      <sz val="15"/>
      <color theme="1"/>
      <name val="Tahoma"/>
      <family val="2"/>
    </font>
    <font>
      <b/>
      <sz val="10"/>
      <color theme="1"/>
      <name val="맑은 고딕"/>
      <family val="3"/>
      <charset val="129"/>
      <scheme val="minor"/>
    </font>
    <font>
      <sz val="9"/>
      <color theme="1"/>
      <name val="맑은 고딕"/>
      <family val="2"/>
      <charset val="129"/>
      <scheme val="minor"/>
    </font>
    <font>
      <sz val="10"/>
      <color theme="0"/>
      <name val="맑은 고딕"/>
      <family val="3"/>
      <charset val="129"/>
      <scheme val="minor"/>
    </font>
    <font>
      <sz val="10"/>
      <name val="맑은 고딕"/>
      <family val="3"/>
      <charset val="129"/>
      <scheme val="minor"/>
    </font>
    <font>
      <sz val="10"/>
      <color theme="1"/>
      <name val="맑은 고딕"/>
      <family val="3"/>
      <charset val="129"/>
      <scheme val="minor"/>
    </font>
    <font>
      <b/>
      <sz val="10"/>
      <color theme="0"/>
      <name val="맑은 고딕"/>
      <family val="3"/>
      <charset val="129"/>
      <scheme val="minor"/>
    </font>
    <font>
      <b/>
      <sz val="8"/>
      <color theme="0" tint="-0.34998626667073579"/>
      <name val="맑은 고딕"/>
      <family val="3"/>
      <charset val="129"/>
      <scheme val="minor"/>
    </font>
    <font>
      <b/>
      <sz val="11"/>
      <color theme="1"/>
      <name val="맑은 고딕"/>
      <family val="3"/>
      <charset val="129"/>
      <scheme val="minor"/>
    </font>
    <font>
      <i/>
      <sz val="10"/>
      <color theme="9"/>
      <name val="맑은 고딕"/>
      <family val="3"/>
      <charset val="129"/>
      <scheme val="minor"/>
    </font>
    <font>
      <i/>
      <sz val="11"/>
      <color theme="9"/>
      <name val="맑은 고딕"/>
      <family val="3"/>
      <charset val="129"/>
      <scheme val="minor"/>
    </font>
    <font>
      <sz val="10"/>
      <color rgb="FF00B0F0"/>
      <name val="맑은 고딕"/>
      <family val="3"/>
      <charset val="129"/>
      <scheme val="minor"/>
    </font>
    <font>
      <i/>
      <sz val="10"/>
      <color rgb="FF00B0F0"/>
      <name val="맑은 고딕"/>
      <family val="3"/>
      <charset val="129"/>
      <scheme val="minor"/>
    </font>
    <font>
      <sz val="11"/>
      <color rgb="FF00B0F0"/>
      <name val="맑은 고딕"/>
      <family val="3"/>
      <charset val="129"/>
      <scheme val="minor"/>
    </font>
    <font>
      <b/>
      <sz val="10"/>
      <color theme="0" tint="-0.499984740745262"/>
      <name val="맑은 고딕"/>
      <family val="3"/>
      <charset val="129"/>
      <scheme val="minor"/>
    </font>
    <font>
      <i/>
      <sz val="11"/>
      <color rgb="FF00B0F0"/>
      <name val="맑은 고딕"/>
      <family val="3"/>
      <charset val="129"/>
      <scheme val="minor"/>
    </font>
    <font>
      <i/>
      <sz val="9"/>
      <color theme="1"/>
      <name val="맑은 고딕"/>
      <family val="3"/>
      <charset val="129"/>
      <scheme val="minor"/>
    </font>
    <font>
      <b/>
      <sz val="15"/>
      <color theme="0"/>
      <name val="맑은 고딕"/>
      <family val="3"/>
      <charset val="129"/>
      <scheme val="major"/>
    </font>
    <font>
      <sz val="11"/>
      <color theme="1"/>
      <name val="맑은 고딕"/>
      <family val="3"/>
      <charset val="129"/>
      <scheme val="minor"/>
    </font>
    <font>
      <sz val="9"/>
      <color theme="1"/>
      <name val="맑은 고딕"/>
      <family val="3"/>
      <charset val="129"/>
      <scheme val="minor"/>
    </font>
    <font>
      <b/>
      <sz val="9"/>
      <color theme="1"/>
      <name val="맑은 고딕"/>
      <family val="3"/>
      <charset val="129"/>
      <scheme val="minor"/>
    </font>
    <font>
      <b/>
      <sz val="11"/>
      <color rgb="FFFF0000"/>
      <name val="맑은 고딕"/>
      <family val="3"/>
      <charset val="129"/>
      <scheme val="minor"/>
    </font>
    <font>
      <sz val="11"/>
      <color theme="1"/>
      <name val="맑은 고딕"/>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mediumGray">
        <bgColor theme="0" tint="-4.9989318521683403E-2"/>
      </patternFill>
    </fill>
    <fill>
      <patternFill patternType="solid">
        <fgColor theme="6" tint="0.79998168889431442"/>
        <bgColor indexed="64"/>
      </patternFill>
    </fill>
    <fill>
      <patternFill patternType="solid">
        <fgColor rgb="FFF9F9F9"/>
        <bgColor indexed="64"/>
      </patternFill>
    </fill>
  </fills>
  <borders count="140">
    <border>
      <left/>
      <right/>
      <top/>
      <bottom/>
      <diagonal/>
    </border>
    <border>
      <left/>
      <right/>
      <top/>
      <bottom style="thin">
        <color auto="1"/>
      </bottom>
      <diagonal/>
    </border>
    <border>
      <left style="medium">
        <color indexed="64"/>
      </left>
      <right/>
      <top style="medium">
        <color indexed="64"/>
      </top>
      <bottom style="hair">
        <color auto="1"/>
      </bottom>
      <diagonal/>
    </border>
    <border>
      <left/>
      <right style="thin">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right style="hair">
        <color auto="1"/>
      </right>
      <top style="thin">
        <color auto="1"/>
      </top>
      <bottom style="double">
        <color auto="1"/>
      </bottom>
      <diagonal/>
    </border>
    <border>
      <left style="medium">
        <color indexed="64"/>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auto="1"/>
      </left>
      <right/>
      <top/>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medium">
        <color auto="1"/>
      </right>
      <top/>
      <bottom/>
      <diagonal/>
    </border>
    <border>
      <left style="medium">
        <color indexed="64"/>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medium">
        <color auto="1"/>
      </left>
      <right style="medium">
        <color auto="1"/>
      </right>
      <top style="hair">
        <color auto="1"/>
      </top>
      <bottom/>
      <diagonal/>
    </border>
    <border>
      <left style="medium">
        <color indexed="64"/>
      </left>
      <right style="hair">
        <color auto="1"/>
      </right>
      <top style="hair">
        <color auto="1"/>
      </top>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style="hair">
        <color auto="1"/>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style="thin">
        <color auto="1"/>
      </top>
      <bottom style="hair">
        <color auto="1"/>
      </bottom>
      <diagonal/>
    </border>
    <border>
      <left style="medium">
        <color indexed="64"/>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indexed="64"/>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right style="thin">
        <color auto="1"/>
      </right>
      <top/>
      <bottom style="hair">
        <color auto="1"/>
      </bottom>
      <diagonal/>
    </border>
    <border>
      <left style="hair">
        <color auto="1"/>
      </left>
      <right style="hair">
        <color auto="1"/>
      </right>
      <top/>
      <bottom style="hair">
        <color auto="1"/>
      </bottom>
      <diagonal/>
    </border>
    <border>
      <left style="medium">
        <color auto="1"/>
      </left>
      <right style="medium">
        <color auto="1"/>
      </right>
      <top/>
      <bottom style="hair">
        <color auto="1"/>
      </bottom>
      <diagonal/>
    </border>
    <border>
      <left/>
      <right/>
      <top/>
      <bottom style="hair">
        <color auto="1"/>
      </bottom>
      <diagonal/>
    </border>
    <border>
      <left style="medium">
        <color indexed="64"/>
      </left>
      <right style="hair">
        <color auto="1"/>
      </right>
      <top/>
      <bottom style="hair">
        <color auto="1"/>
      </bottom>
      <diagonal/>
    </border>
    <border>
      <left style="hair">
        <color auto="1"/>
      </left>
      <right style="thin">
        <color auto="1"/>
      </right>
      <top/>
      <bottom style="hair">
        <color auto="1"/>
      </bottom>
      <diagonal/>
    </border>
    <border>
      <left style="hair">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medium">
        <color auto="1"/>
      </left>
      <right style="medium">
        <color auto="1"/>
      </right>
      <top style="thin">
        <color auto="1"/>
      </top>
      <bottom style="thin">
        <color indexed="64"/>
      </bottom>
      <diagonal/>
    </border>
    <border>
      <left style="medium">
        <color indexed="64"/>
      </left>
      <right style="hair">
        <color auto="1"/>
      </right>
      <top style="thin">
        <color auto="1"/>
      </top>
      <bottom style="thin">
        <color indexed="64"/>
      </bottom>
      <diagonal/>
    </border>
    <border>
      <left style="hair">
        <color auto="1"/>
      </left>
      <right style="thin">
        <color indexed="64"/>
      </right>
      <top style="thin">
        <color auto="1"/>
      </top>
      <bottom style="thin">
        <color indexed="64"/>
      </bottom>
      <diagonal/>
    </border>
    <border>
      <left style="medium">
        <color indexed="64"/>
      </left>
      <right style="hair">
        <color auto="1"/>
      </right>
      <top style="thin">
        <color auto="1"/>
      </top>
      <bottom/>
      <diagonal/>
    </border>
    <border>
      <left style="hair">
        <color auto="1"/>
      </left>
      <right style="thin">
        <color auto="1"/>
      </right>
      <top style="thin">
        <color auto="1"/>
      </top>
      <bottom/>
      <diagonal/>
    </border>
    <border>
      <left style="hair">
        <color auto="1"/>
      </left>
      <right style="medium">
        <color auto="1"/>
      </right>
      <top style="thin">
        <color auto="1"/>
      </top>
      <bottom/>
      <diagonal/>
    </border>
    <border>
      <left style="medium">
        <color indexed="64"/>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thin">
        <color auto="1"/>
      </top>
      <bottom style="double">
        <color auto="1"/>
      </bottom>
      <diagonal/>
    </border>
    <border>
      <left style="thin">
        <color auto="1"/>
      </left>
      <right/>
      <top style="hair">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top style="hair">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indexed="64"/>
      </top>
      <bottom style="hair">
        <color auto="1"/>
      </bottom>
      <diagonal/>
    </border>
    <border>
      <left style="hair">
        <color auto="1"/>
      </left>
      <right/>
      <top style="hair">
        <color auto="1"/>
      </top>
      <bottom style="double">
        <color auto="1"/>
      </bottom>
      <diagonal/>
    </border>
    <border>
      <left style="hair">
        <color auto="1"/>
      </left>
      <right/>
      <top style="thin">
        <color auto="1"/>
      </top>
      <bottom style="hair">
        <color auto="1"/>
      </bottom>
      <diagonal/>
    </border>
    <border>
      <left style="hair">
        <color auto="1"/>
      </left>
      <right/>
      <top/>
      <bottom style="medium">
        <color indexed="64"/>
      </bottom>
      <diagonal/>
    </border>
    <border>
      <left/>
      <right style="hair">
        <color auto="1"/>
      </right>
      <top style="thin">
        <color auto="1"/>
      </top>
      <bottom/>
      <diagonal/>
    </border>
    <border>
      <left/>
      <right style="hair">
        <color auto="1"/>
      </right>
      <top style="hair">
        <color auto="1"/>
      </top>
      <bottom style="hair">
        <color auto="1"/>
      </bottom>
      <diagonal/>
    </border>
    <border>
      <left/>
      <right style="hair">
        <color auto="1"/>
      </right>
      <top style="thin">
        <color auto="1"/>
      </top>
      <bottom style="thin">
        <color indexed="64"/>
      </bottom>
      <diagonal/>
    </border>
    <border>
      <left/>
      <right style="thin">
        <color indexed="64"/>
      </right>
      <top style="thin">
        <color auto="1"/>
      </top>
      <bottom style="hair">
        <color auto="1"/>
      </bottom>
      <diagonal/>
    </border>
    <border>
      <left/>
      <right style="hair">
        <color auto="1"/>
      </right>
      <top/>
      <bottom/>
      <diagonal/>
    </border>
    <border>
      <left style="medium">
        <color auto="1"/>
      </left>
      <right/>
      <top style="hair">
        <color auto="1"/>
      </top>
      <bottom/>
      <diagonal/>
    </border>
    <border>
      <left style="medium">
        <color auto="1"/>
      </left>
      <right/>
      <top/>
      <bottom/>
      <diagonal/>
    </border>
    <border>
      <left style="medium">
        <color auto="1"/>
      </left>
      <right/>
      <top style="thin">
        <color auto="1"/>
      </top>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auto="1"/>
      </left>
      <right style="hair">
        <color indexed="64"/>
      </right>
      <top style="hair">
        <color auto="1"/>
      </top>
      <bottom style="thin">
        <color auto="1"/>
      </bottom>
      <diagonal/>
    </border>
    <border>
      <left/>
      <right style="hair">
        <color auto="1"/>
      </right>
      <top/>
      <bottom style="thin">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bottom style="thin">
        <color auto="1"/>
      </bottom>
      <diagonal/>
    </border>
    <border>
      <left style="medium">
        <color auto="1"/>
      </left>
      <right/>
      <top style="thin">
        <color auto="1"/>
      </top>
      <bottom style="thin">
        <color indexed="64"/>
      </bottom>
      <diagonal/>
    </border>
    <border>
      <left/>
      <right style="hair">
        <color auto="1"/>
      </right>
      <top style="thin">
        <color auto="1"/>
      </top>
      <bottom style="hair">
        <color auto="1"/>
      </bottom>
      <diagonal/>
    </border>
    <border>
      <left/>
      <right style="medium">
        <color indexed="64"/>
      </right>
      <top style="thin">
        <color indexed="64"/>
      </top>
      <bottom style="thin">
        <color auto="1"/>
      </bottom>
      <diagonal/>
    </border>
    <border>
      <left/>
      <right/>
      <top style="thin">
        <color auto="1"/>
      </top>
      <bottom style="hair">
        <color auto="1"/>
      </bottom>
      <diagonal/>
    </border>
    <border>
      <left style="thin">
        <color auto="1"/>
      </left>
      <right style="thin">
        <color indexed="64"/>
      </right>
      <top style="hair">
        <color auto="1"/>
      </top>
      <bottom/>
      <diagonal/>
    </border>
    <border>
      <left/>
      <right style="hair">
        <color auto="1"/>
      </right>
      <top style="hair">
        <color auto="1"/>
      </top>
      <bottom/>
      <diagonal/>
    </border>
    <border>
      <left style="hair">
        <color indexed="64"/>
      </left>
      <right/>
      <top style="double">
        <color auto="1"/>
      </top>
      <bottom style="hair">
        <color auto="1"/>
      </bottom>
      <diagonal/>
    </border>
    <border>
      <left style="thin">
        <color auto="1"/>
      </left>
      <right style="hair">
        <color indexed="64"/>
      </right>
      <top style="thin">
        <color auto="1"/>
      </top>
      <bottom style="hair">
        <color auto="1"/>
      </bottom>
      <diagonal/>
    </border>
    <border>
      <left/>
      <right style="medium">
        <color indexed="64"/>
      </right>
      <top style="double">
        <color auto="1"/>
      </top>
      <bottom style="hair">
        <color auto="1"/>
      </bottom>
      <diagonal/>
    </border>
    <border>
      <left style="hair">
        <color indexed="64"/>
      </left>
      <right style="hair">
        <color indexed="64"/>
      </right>
      <top style="double">
        <color auto="1"/>
      </top>
      <bottom style="hair">
        <color auto="1"/>
      </bottom>
      <diagonal/>
    </border>
    <border>
      <left style="hair">
        <color auto="1"/>
      </left>
      <right style="medium">
        <color indexed="64"/>
      </right>
      <top style="hair">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top style="double">
        <color auto="1"/>
      </top>
      <bottom style="hair">
        <color auto="1"/>
      </bottom>
      <diagonal/>
    </border>
    <border>
      <left style="hair">
        <color indexed="64"/>
      </left>
      <right style="medium">
        <color auto="1"/>
      </right>
      <top style="double">
        <color auto="1"/>
      </top>
      <bottom style="hair">
        <color auto="1"/>
      </bottom>
      <diagonal/>
    </border>
  </borders>
  <cellStyleXfs count="10">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182" fontId="30" fillId="0" borderId="0" applyFont="0" applyFill="0" applyBorder="0" applyAlignment="0" applyProtection="0">
      <alignment vertical="center"/>
    </xf>
  </cellStyleXfs>
  <cellXfs count="469">
    <xf numFmtId="0" fontId="0" fillId="0" borderId="0" xfId="0">
      <alignment vertical="center"/>
    </xf>
    <xf numFmtId="0" fontId="4" fillId="2" borderId="0" xfId="2" applyFont="1" applyFill="1">
      <alignment vertical="center"/>
    </xf>
    <xf numFmtId="0" fontId="5" fillId="3" borderId="0" xfId="2" applyFont="1" applyFill="1">
      <alignment vertical="center"/>
    </xf>
    <xf numFmtId="0" fontId="2" fillId="3" borderId="0" xfId="2" applyFont="1" applyFill="1">
      <alignment vertical="center"/>
    </xf>
    <xf numFmtId="41" fontId="7" fillId="3" borderId="0" xfId="3" applyFont="1" applyFill="1">
      <alignment vertical="center"/>
    </xf>
    <xf numFmtId="0" fontId="1" fillId="2" borderId="0" xfId="2" applyFill="1">
      <alignment vertical="center"/>
    </xf>
    <xf numFmtId="0" fontId="8" fillId="2" borderId="0" xfId="2" applyFont="1" applyFill="1">
      <alignment vertical="center"/>
    </xf>
    <xf numFmtId="176" fontId="1" fillId="2" borderId="0" xfId="2" applyNumberFormat="1" applyFill="1">
      <alignment vertical="center"/>
    </xf>
    <xf numFmtId="0" fontId="10" fillId="2" borderId="0" xfId="2" applyFont="1" applyFill="1">
      <alignment vertical="center"/>
    </xf>
    <xf numFmtId="0" fontId="11" fillId="4" borderId="0" xfId="2" applyFont="1" applyFill="1">
      <alignment vertical="center"/>
    </xf>
    <xf numFmtId="0" fontId="11" fillId="5" borderId="4" xfId="2" applyFont="1" applyFill="1" applyBorder="1" applyAlignment="1">
      <alignment horizontal="center" vertical="center"/>
    </xf>
    <xf numFmtId="0" fontId="11" fillId="5" borderId="5" xfId="2" applyFont="1" applyFill="1" applyBorder="1" applyAlignment="1">
      <alignment horizontal="center" vertical="center"/>
    </xf>
    <xf numFmtId="0" fontId="13" fillId="2" borderId="0" xfId="2" applyFont="1" applyFill="1">
      <alignment vertical="center"/>
    </xf>
    <xf numFmtId="0" fontId="12" fillId="4" borderId="10" xfId="2" applyFont="1" applyFill="1" applyBorder="1" applyAlignment="1">
      <alignment horizontal="center" vertical="center"/>
    </xf>
    <xf numFmtId="0" fontId="12" fillId="4" borderId="11" xfId="2" applyFont="1" applyFill="1" applyBorder="1" applyAlignment="1">
      <alignment horizontal="center" vertical="center"/>
    </xf>
    <xf numFmtId="0" fontId="12" fillId="6" borderId="12" xfId="2" applyFont="1" applyFill="1" applyBorder="1" applyAlignment="1">
      <alignment horizontal="center" vertical="center"/>
    </xf>
    <xf numFmtId="0" fontId="12" fillId="4" borderId="13"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11" xfId="2" applyFont="1" applyFill="1" applyBorder="1" applyAlignment="1">
      <alignment horizontal="center" vertical="center"/>
    </xf>
    <xf numFmtId="0" fontId="11" fillId="5" borderId="14" xfId="2" applyFont="1" applyFill="1" applyBorder="1" applyAlignment="1">
      <alignment horizontal="center" vertical="center"/>
    </xf>
    <xf numFmtId="0" fontId="11" fillId="5" borderId="15" xfId="2" applyFont="1" applyFill="1" applyBorder="1" applyAlignment="1">
      <alignment horizontal="center" vertical="center"/>
    </xf>
    <xf numFmtId="0" fontId="11" fillId="5" borderId="16" xfId="2" applyFont="1" applyFill="1" applyBorder="1" applyAlignment="1">
      <alignment horizontal="center" vertical="center"/>
    </xf>
    <xf numFmtId="0" fontId="11" fillId="5" borderId="17" xfId="2" applyFont="1" applyFill="1" applyBorder="1" applyAlignment="1">
      <alignment horizontal="center" vertical="center"/>
    </xf>
    <xf numFmtId="0" fontId="15" fillId="2" borderId="0" xfId="2" applyFont="1" applyFill="1">
      <alignment vertical="center"/>
    </xf>
    <xf numFmtId="0" fontId="16" fillId="2" borderId="0" xfId="2" applyFont="1" applyFill="1">
      <alignment vertical="center"/>
    </xf>
    <xf numFmtId="0" fontId="9" fillId="7" borderId="18" xfId="2" applyFont="1" applyFill="1" applyBorder="1">
      <alignment vertical="center"/>
    </xf>
    <xf numFmtId="0" fontId="9" fillId="7" borderId="0" xfId="2" applyFont="1" applyFill="1">
      <alignment vertical="center"/>
    </xf>
    <xf numFmtId="0" fontId="9" fillId="7" borderId="19" xfId="2" applyFont="1" applyFill="1" applyBorder="1">
      <alignment vertical="center"/>
    </xf>
    <xf numFmtId="176" fontId="9" fillId="7" borderId="21" xfId="3" applyNumberFormat="1" applyFont="1" applyFill="1" applyBorder="1">
      <alignment vertical="center"/>
    </xf>
    <xf numFmtId="176" fontId="9" fillId="7" borderId="22" xfId="3" applyNumberFormat="1" applyFont="1" applyFill="1" applyBorder="1">
      <alignment vertical="center"/>
    </xf>
    <xf numFmtId="176" fontId="9" fillId="7" borderId="23" xfId="3" applyNumberFormat="1" applyFont="1" applyFill="1" applyBorder="1">
      <alignment vertical="center"/>
    </xf>
    <xf numFmtId="176" fontId="9" fillId="7" borderId="0" xfId="3" applyNumberFormat="1" applyFont="1" applyFill="1" applyBorder="1">
      <alignment vertical="center"/>
    </xf>
    <xf numFmtId="0" fontId="13" fillId="7" borderId="18" xfId="2" applyFont="1" applyFill="1" applyBorder="1">
      <alignment vertical="center"/>
    </xf>
    <xf numFmtId="0" fontId="9" fillId="8" borderId="27" xfId="2" applyFont="1" applyFill="1" applyBorder="1">
      <alignment vertical="center"/>
    </xf>
    <xf numFmtId="0" fontId="13" fillId="8" borderId="27" xfId="2" applyFont="1" applyFill="1" applyBorder="1">
      <alignment vertical="center"/>
    </xf>
    <xf numFmtId="0" fontId="13" fillId="8" borderId="28" xfId="2" applyFont="1" applyFill="1" applyBorder="1">
      <alignment vertical="center"/>
    </xf>
    <xf numFmtId="176" fontId="13" fillId="8" borderId="30" xfId="3" applyNumberFormat="1" applyFont="1" applyFill="1" applyBorder="1">
      <alignment vertical="center"/>
    </xf>
    <xf numFmtId="176" fontId="13" fillId="8" borderId="31" xfId="3" applyNumberFormat="1" applyFont="1" applyFill="1" applyBorder="1">
      <alignment vertical="center"/>
    </xf>
    <xf numFmtId="176" fontId="13" fillId="8" borderId="32" xfId="3" applyNumberFormat="1" applyFont="1" applyFill="1" applyBorder="1">
      <alignment vertical="center"/>
    </xf>
    <xf numFmtId="176" fontId="13" fillId="8" borderId="27" xfId="3" applyNumberFormat="1" applyFont="1" applyFill="1" applyBorder="1">
      <alignment vertical="center"/>
    </xf>
    <xf numFmtId="0" fontId="13" fillId="2" borderId="22" xfId="2" applyFont="1" applyFill="1" applyBorder="1">
      <alignment vertical="center"/>
    </xf>
    <xf numFmtId="0" fontId="13" fillId="2" borderId="19" xfId="2" applyFont="1" applyFill="1" applyBorder="1">
      <alignment vertical="center"/>
    </xf>
    <xf numFmtId="176" fontId="13" fillId="2" borderId="21" xfId="3" applyNumberFormat="1" applyFont="1" applyFill="1" applyBorder="1">
      <alignment vertical="center"/>
    </xf>
    <xf numFmtId="176" fontId="13" fillId="2" borderId="22" xfId="3" applyNumberFormat="1" applyFont="1" applyFill="1" applyBorder="1">
      <alignment vertical="center"/>
    </xf>
    <xf numFmtId="176" fontId="13" fillId="2" borderId="23" xfId="3" applyNumberFormat="1" applyFont="1" applyFill="1" applyBorder="1">
      <alignment vertical="center"/>
    </xf>
    <xf numFmtId="176" fontId="13" fillId="2" borderId="0" xfId="3" applyNumberFormat="1" applyFont="1" applyFill="1" applyBorder="1">
      <alignment vertical="center"/>
    </xf>
    <xf numFmtId="0" fontId="17" fillId="7" borderId="18" xfId="2" applyFont="1" applyFill="1" applyBorder="1">
      <alignment vertical="center"/>
    </xf>
    <xf numFmtId="0" fontId="17" fillId="2" borderId="22" xfId="2" applyFont="1" applyFill="1" applyBorder="1">
      <alignment vertical="center"/>
    </xf>
    <xf numFmtId="0" fontId="17" fillId="2" borderId="0" xfId="2" applyFont="1" applyFill="1">
      <alignment vertical="center"/>
    </xf>
    <xf numFmtId="0" fontId="17" fillId="2" borderId="19" xfId="2" applyFont="1" applyFill="1" applyBorder="1">
      <alignment vertical="center"/>
    </xf>
    <xf numFmtId="178" fontId="17" fillId="2" borderId="21" xfId="4" applyNumberFormat="1" applyFont="1" applyFill="1" applyBorder="1">
      <alignment vertical="center"/>
    </xf>
    <xf numFmtId="178" fontId="17" fillId="2" borderId="22" xfId="4" applyNumberFormat="1" applyFont="1" applyFill="1" applyBorder="1">
      <alignment vertical="center"/>
    </xf>
    <xf numFmtId="178" fontId="17" fillId="2" borderId="23" xfId="4" applyNumberFormat="1" applyFont="1" applyFill="1" applyBorder="1">
      <alignment vertical="center"/>
    </xf>
    <xf numFmtId="178" fontId="17" fillId="2" borderId="0" xfId="4" applyNumberFormat="1" applyFont="1" applyFill="1" applyBorder="1">
      <alignment vertical="center"/>
    </xf>
    <xf numFmtId="0" fontId="18" fillId="2" borderId="0" xfId="2" applyFont="1" applyFill="1">
      <alignment vertical="center"/>
    </xf>
    <xf numFmtId="0" fontId="17" fillId="2" borderId="36" xfId="2" applyFont="1" applyFill="1" applyBorder="1">
      <alignment vertical="center"/>
    </xf>
    <xf numFmtId="176" fontId="13" fillId="4" borderId="22" xfId="3" applyNumberFormat="1" applyFont="1" applyFill="1" applyBorder="1">
      <alignment vertical="center"/>
    </xf>
    <xf numFmtId="178" fontId="17" fillId="4" borderId="22" xfId="4" applyNumberFormat="1" applyFont="1" applyFill="1" applyBorder="1">
      <alignment vertical="center"/>
    </xf>
    <xf numFmtId="180" fontId="13" fillId="2" borderId="21" xfId="3" applyNumberFormat="1" applyFont="1" applyFill="1" applyBorder="1">
      <alignment vertical="center"/>
    </xf>
    <xf numFmtId="180" fontId="13" fillId="2" borderId="22" xfId="3" applyNumberFormat="1" applyFont="1" applyFill="1" applyBorder="1">
      <alignment vertical="center"/>
    </xf>
    <xf numFmtId="180" fontId="13" fillId="2" borderId="23" xfId="3" applyNumberFormat="1" applyFont="1" applyFill="1" applyBorder="1">
      <alignment vertical="center"/>
    </xf>
    <xf numFmtId="180" fontId="13" fillId="2" borderId="0" xfId="3" applyNumberFormat="1" applyFont="1" applyFill="1" applyBorder="1">
      <alignment vertical="center"/>
    </xf>
    <xf numFmtId="180" fontId="13" fillId="4" borderId="22" xfId="3" applyNumberFormat="1" applyFont="1" applyFill="1" applyBorder="1">
      <alignment vertical="center"/>
    </xf>
    <xf numFmtId="0" fontId="9" fillId="7" borderId="37" xfId="2" applyFont="1" applyFill="1" applyBorder="1">
      <alignment vertical="center"/>
    </xf>
    <xf numFmtId="0" fontId="9" fillId="7" borderId="38" xfId="2" applyFont="1" applyFill="1" applyBorder="1">
      <alignment vertical="center"/>
    </xf>
    <xf numFmtId="0" fontId="9" fillId="7" borderId="39" xfId="2" applyFont="1" applyFill="1" applyBorder="1">
      <alignment vertical="center"/>
    </xf>
    <xf numFmtId="176" fontId="9" fillId="7" borderId="41" xfId="3" applyNumberFormat="1" applyFont="1" applyFill="1" applyBorder="1">
      <alignment vertical="center"/>
    </xf>
    <xf numFmtId="176" fontId="9" fillId="7" borderId="42" xfId="3" applyNumberFormat="1" applyFont="1" applyFill="1" applyBorder="1">
      <alignment vertical="center"/>
    </xf>
    <xf numFmtId="176" fontId="9" fillId="7" borderId="43" xfId="3" applyNumberFormat="1" applyFont="1" applyFill="1" applyBorder="1">
      <alignment vertical="center"/>
    </xf>
    <xf numFmtId="176" fontId="9" fillId="7" borderId="38" xfId="3" applyNumberFormat="1" applyFont="1" applyFill="1" applyBorder="1">
      <alignment vertical="center"/>
    </xf>
    <xf numFmtId="176" fontId="9" fillId="7" borderId="44" xfId="3" applyNumberFormat="1" applyFont="1" applyFill="1" applyBorder="1">
      <alignment vertical="center"/>
    </xf>
    <xf numFmtId="0" fontId="16" fillId="4" borderId="0" xfId="2" applyFont="1" applyFill="1">
      <alignment vertical="center"/>
    </xf>
    <xf numFmtId="0" fontId="13" fillId="2" borderId="31" xfId="2" applyFont="1" applyFill="1" applyBorder="1">
      <alignment vertical="center"/>
    </xf>
    <xf numFmtId="0" fontId="13" fillId="2" borderId="27" xfId="2" applyFont="1" applyFill="1" applyBorder="1">
      <alignment vertical="center"/>
    </xf>
    <xf numFmtId="0" fontId="13" fillId="2" borderId="28" xfId="2" applyFont="1" applyFill="1" applyBorder="1">
      <alignment vertical="center"/>
    </xf>
    <xf numFmtId="180" fontId="13" fillId="2" borderId="30" xfId="3" applyNumberFormat="1" applyFont="1" applyFill="1" applyBorder="1">
      <alignment vertical="center"/>
    </xf>
    <xf numFmtId="180" fontId="13" fillId="2" borderId="31" xfId="3" applyNumberFormat="1" applyFont="1" applyFill="1" applyBorder="1">
      <alignment vertical="center"/>
    </xf>
    <xf numFmtId="180" fontId="13" fillId="2" borderId="32" xfId="3" applyNumberFormat="1" applyFont="1" applyFill="1" applyBorder="1">
      <alignment vertical="center"/>
    </xf>
    <xf numFmtId="180" fontId="13" fillId="2" borderId="27" xfId="3" applyNumberFormat="1" applyFont="1" applyFill="1" applyBorder="1">
      <alignment vertical="center"/>
    </xf>
    <xf numFmtId="181" fontId="13" fillId="2" borderId="21" xfId="3" applyNumberFormat="1" applyFont="1" applyFill="1" applyBorder="1">
      <alignment vertical="center"/>
    </xf>
    <xf numFmtId="181" fontId="13" fillId="2" borderId="22" xfId="3" applyNumberFormat="1" applyFont="1" applyFill="1" applyBorder="1">
      <alignment vertical="center"/>
    </xf>
    <xf numFmtId="181" fontId="13" fillId="2" borderId="23" xfId="3" applyNumberFormat="1" applyFont="1" applyFill="1" applyBorder="1">
      <alignment vertical="center"/>
    </xf>
    <xf numFmtId="181" fontId="13" fillId="2" borderId="0" xfId="3" applyNumberFormat="1" applyFont="1" applyFill="1" applyBorder="1">
      <alignment vertical="center"/>
    </xf>
    <xf numFmtId="181" fontId="13" fillId="4" borderId="22" xfId="3" applyNumberFormat="1" applyFont="1" applyFill="1" applyBorder="1">
      <alignment vertical="center"/>
    </xf>
    <xf numFmtId="0" fontId="19" fillId="7" borderId="49" xfId="2" applyFont="1" applyFill="1" applyBorder="1">
      <alignment vertical="center"/>
    </xf>
    <xf numFmtId="0" fontId="20" fillId="2" borderId="50" xfId="2" applyFont="1" applyFill="1" applyBorder="1">
      <alignment vertical="center"/>
    </xf>
    <xf numFmtId="0" fontId="20" fillId="2" borderId="51" xfId="2" applyFont="1" applyFill="1" applyBorder="1">
      <alignment vertical="center"/>
    </xf>
    <xf numFmtId="0" fontId="20" fillId="2" borderId="52" xfId="2" applyFont="1" applyFill="1" applyBorder="1">
      <alignment vertical="center"/>
    </xf>
    <xf numFmtId="178" fontId="20" fillId="2" borderId="54" xfId="4" applyNumberFormat="1" applyFont="1" applyFill="1" applyBorder="1">
      <alignment vertical="center"/>
    </xf>
    <xf numFmtId="178" fontId="20" fillId="2" borderId="50" xfId="4" applyNumberFormat="1" applyFont="1" applyFill="1" applyBorder="1">
      <alignment vertical="center"/>
    </xf>
    <xf numFmtId="178" fontId="20" fillId="2" borderId="55" xfId="4" applyNumberFormat="1" applyFont="1" applyFill="1" applyBorder="1">
      <alignment vertical="center"/>
    </xf>
    <xf numFmtId="178" fontId="20" fillId="2" borderId="51" xfId="4" applyNumberFormat="1" applyFont="1" applyFill="1" applyBorder="1">
      <alignment vertical="center"/>
    </xf>
    <xf numFmtId="0" fontId="21" fillId="2" borderId="0" xfId="2" applyFont="1" applyFill="1">
      <alignment vertical="center"/>
    </xf>
    <xf numFmtId="0" fontId="22" fillId="7" borderId="38" xfId="2" applyFont="1" applyFill="1" applyBorder="1">
      <alignment vertical="center"/>
    </xf>
    <xf numFmtId="0" fontId="22" fillId="7" borderId="39" xfId="2" applyFont="1" applyFill="1" applyBorder="1">
      <alignment vertical="center"/>
    </xf>
    <xf numFmtId="176" fontId="22" fillId="7" borderId="41" xfId="3" applyNumberFormat="1" applyFont="1" applyFill="1" applyBorder="1">
      <alignment vertical="center"/>
    </xf>
    <xf numFmtId="176" fontId="22" fillId="7" borderId="43" xfId="3" applyNumberFormat="1" applyFont="1" applyFill="1" applyBorder="1">
      <alignment vertical="center"/>
    </xf>
    <xf numFmtId="176" fontId="22" fillId="7" borderId="38" xfId="3" applyNumberFormat="1" applyFont="1" applyFill="1" applyBorder="1">
      <alignment vertical="center"/>
    </xf>
    <xf numFmtId="176" fontId="22" fillId="7" borderId="42" xfId="3" applyNumberFormat="1" applyFont="1" applyFill="1" applyBorder="1">
      <alignment vertical="center"/>
    </xf>
    <xf numFmtId="176" fontId="22" fillId="7" borderId="44" xfId="3" applyNumberFormat="1" applyFont="1" applyFill="1" applyBorder="1">
      <alignment vertical="center"/>
    </xf>
    <xf numFmtId="0" fontId="13" fillId="7" borderId="38" xfId="2" applyFont="1" applyFill="1" applyBorder="1">
      <alignment vertical="center"/>
    </xf>
    <xf numFmtId="0" fontId="13" fillId="7" borderId="39" xfId="2" applyFont="1" applyFill="1" applyBorder="1">
      <alignment vertical="center"/>
    </xf>
    <xf numFmtId="180" fontId="13" fillId="7" borderId="41" xfId="3" applyNumberFormat="1" applyFont="1" applyFill="1" applyBorder="1">
      <alignment vertical="center"/>
    </xf>
    <xf numFmtId="180" fontId="13" fillId="7" borderId="42" xfId="3" applyNumberFormat="1" applyFont="1" applyFill="1" applyBorder="1">
      <alignment vertical="center"/>
    </xf>
    <xf numFmtId="180" fontId="13" fillId="7" borderId="43" xfId="3" applyNumberFormat="1" applyFont="1" applyFill="1" applyBorder="1">
      <alignment vertical="center"/>
    </xf>
    <xf numFmtId="180" fontId="13" fillId="7" borderId="38" xfId="3" applyNumberFormat="1" applyFont="1" applyFill="1" applyBorder="1">
      <alignment vertical="center"/>
    </xf>
    <xf numFmtId="0" fontId="13" fillId="8" borderId="31" xfId="2" applyFont="1" applyFill="1" applyBorder="1">
      <alignment vertical="center"/>
    </xf>
    <xf numFmtId="180" fontId="13" fillId="8" borderId="30" xfId="3" applyNumberFormat="1" applyFont="1" applyFill="1" applyBorder="1">
      <alignment vertical="center"/>
    </xf>
    <xf numFmtId="180" fontId="13" fillId="8" borderId="31" xfId="3" applyNumberFormat="1" applyFont="1" applyFill="1" applyBorder="1">
      <alignment vertical="center"/>
    </xf>
    <xf numFmtId="180" fontId="13" fillId="8" borderId="32" xfId="3" applyNumberFormat="1" applyFont="1" applyFill="1" applyBorder="1">
      <alignment vertical="center"/>
    </xf>
    <xf numFmtId="180" fontId="13" fillId="8" borderId="27" xfId="3" applyNumberFormat="1" applyFont="1" applyFill="1" applyBorder="1">
      <alignment vertical="center"/>
    </xf>
    <xf numFmtId="0" fontId="13" fillId="8" borderId="22" xfId="2" applyFont="1" applyFill="1" applyBorder="1">
      <alignment vertical="center"/>
    </xf>
    <xf numFmtId="180" fontId="13" fillId="0" borderId="32" xfId="3" applyNumberFormat="1" applyFont="1" applyFill="1" applyBorder="1">
      <alignment vertical="center"/>
    </xf>
    <xf numFmtId="0" fontId="13" fillId="2" borderId="36" xfId="2" applyFont="1" applyFill="1" applyBorder="1">
      <alignment vertical="center"/>
    </xf>
    <xf numFmtId="0" fontId="13" fillId="2" borderId="59" xfId="2" applyFont="1" applyFill="1" applyBorder="1">
      <alignment vertical="center"/>
    </xf>
    <xf numFmtId="180" fontId="13" fillId="2" borderId="60" xfId="3" applyNumberFormat="1" applyFont="1" applyFill="1" applyBorder="1">
      <alignment vertical="center"/>
    </xf>
    <xf numFmtId="180" fontId="13" fillId="2" borderId="36" xfId="3" applyNumberFormat="1" applyFont="1" applyFill="1" applyBorder="1">
      <alignment vertical="center"/>
    </xf>
    <xf numFmtId="180" fontId="13" fillId="2" borderId="61" xfId="3" applyNumberFormat="1" applyFont="1" applyFill="1" applyBorder="1">
      <alignment vertical="center"/>
    </xf>
    <xf numFmtId="180" fontId="13" fillId="2" borderId="62" xfId="3" applyNumberFormat="1" applyFont="1" applyFill="1" applyBorder="1">
      <alignment vertical="center"/>
    </xf>
    <xf numFmtId="180" fontId="13" fillId="8" borderId="66" xfId="3" applyNumberFormat="1" applyFont="1" applyFill="1" applyBorder="1">
      <alignment vertical="center"/>
    </xf>
    <xf numFmtId="180" fontId="13" fillId="0" borderId="23" xfId="3" applyNumberFormat="1" applyFont="1" applyFill="1" applyBorder="1">
      <alignment vertical="center"/>
    </xf>
    <xf numFmtId="0" fontId="13" fillId="7" borderId="49" xfId="2" applyFont="1" applyFill="1" applyBorder="1">
      <alignment vertical="center"/>
    </xf>
    <xf numFmtId="0" fontId="13" fillId="8" borderId="70" xfId="2" applyFont="1" applyFill="1" applyBorder="1">
      <alignment vertical="center"/>
    </xf>
    <xf numFmtId="0" fontId="13" fillId="2" borderId="70" xfId="2" applyFont="1" applyFill="1" applyBorder="1">
      <alignment vertical="center"/>
    </xf>
    <xf numFmtId="0" fontId="13" fillId="2" borderId="71" xfId="2" applyFont="1" applyFill="1" applyBorder="1">
      <alignment vertical="center"/>
    </xf>
    <xf numFmtId="180" fontId="13" fillId="2" borderId="57" xfId="3" applyNumberFormat="1" applyFont="1" applyFill="1" applyBorder="1">
      <alignment vertical="center"/>
    </xf>
    <xf numFmtId="180" fontId="13" fillId="2" borderId="70" xfId="3" applyNumberFormat="1" applyFont="1" applyFill="1" applyBorder="1">
      <alignment vertical="center"/>
    </xf>
    <xf numFmtId="180" fontId="13" fillId="2" borderId="72" xfId="3" applyNumberFormat="1" applyFont="1" applyFill="1" applyBorder="1">
      <alignment vertical="center"/>
    </xf>
    <xf numFmtId="180" fontId="13" fillId="2" borderId="1" xfId="3" applyNumberFormat="1" applyFont="1" applyFill="1" applyBorder="1">
      <alignment vertical="center"/>
    </xf>
    <xf numFmtId="180" fontId="9" fillId="7" borderId="21" xfId="3" applyNumberFormat="1" applyFont="1" applyFill="1" applyBorder="1">
      <alignment vertical="center"/>
    </xf>
    <xf numFmtId="180" fontId="9" fillId="7" borderId="22" xfId="3" applyNumberFormat="1" applyFont="1" applyFill="1" applyBorder="1">
      <alignment vertical="center"/>
    </xf>
    <xf numFmtId="180" fontId="9" fillId="7" borderId="23" xfId="3" applyNumberFormat="1" applyFont="1" applyFill="1" applyBorder="1">
      <alignment vertical="center"/>
    </xf>
    <xf numFmtId="180" fontId="9" fillId="7" borderId="0" xfId="3" applyNumberFormat="1" applyFont="1" applyFill="1" applyBorder="1">
      <alignment vertical="center"/>
    </xf>
    <xf numFmtId="180" fontId="9" fillId="7" borderId="44" xfId="3" applyNumberFormat="1" applyFont="1" applyFill="1" applyBorder="1">
      <alignment vertical="center"/>
    </xf>
    <xf numFmtId="0" fontId="20" fillId="7" borderId="18" xfId="2" applyFont="1" applyFill="1" applyBorder="1">
      <alignment vertical="center"/>
    </xf>
    <xf numFmtId="0" fontId="20" fillId="2" borderId="70" xfId="2" applyFont="1" applyFill="1" applyBorder="1">
      <alignment vertical="center"/>
    </xf>
    <xf numFmtId="0" fontId="20" fillId="2" borderId="1" xfId="2" applyFont="1" applyFill="1" applyBorder="1">
      <alignment vertical="center"/>
    </xf>
    <xf numFmtId="0" fontId="20" fillId="2" borderId="71" xfId="2" applyFont="1" applyFill="1" applyBorder="1">
      <alignment vertical="center"/>
    </xf>
    <xf numFmtId="0" fontId="23" fillId="2" borderId="0" xfId="2" applyFont="1" applyFill="1">
      <alignment vertical="center"/>
    </xf>
    <xf numFmtId="0" fontId="9" fillId="7" borderId="73" xfId="2" applyFont="1" applyFill="1" applyBorder="1">
      <alignment vertical="center"/>
    </xf>
    <xf numFmtId="0" fontId="9" fillId="7" borderId="74" xfId="2" applyFont="1" applyFill="1" applyBorder="1">
      <alignment vertical="center"/>
    </xf>
    <xf numFmtId="0" fontId="9" fillId="7" borderId="75" xfId="2" applyFont="1" applyFill="1" applyBorder="1">
      <alignment vertical="center"/>
    </xf>
    <xf numFmtId="180" fontId="9" fillId="7" borderId="77" xfId="3" applyNumberFormat="1" applyFont="1" applyFill="1" applyBorder="1">
      <alignment vertical="center"/>
    </xf>
    <xf numFmtId="180" fontId="9" fillId="7" borderId="78" xfId="3" applyNumberFormat="1" applyFont="1" applyFill="1" applyBorder="1">
      <alignment vertical="center"/>
    </xf>
    <xf numFmtId="180" fontId="9" fillId="7" borderId="79" xfId="3" applyNumberFormat="1" applyFont="1" applyFill="1" applyBorder="1">
      <alignment vertical="center"/>
    </xf>
    <xf numFmtId="180" fontId="9" fillId="7" borderId="74" xfId="3" applyNumberFormat="1" applyFont="1" applyFill="1" applyBorder="1">
      <alignment vertical="center"/>
    </xf>
    <xf numFmtId="0" fontId="20" fillId="7" borderId="49" xfId="2" applyFont="1" applyFill="1" applyBorder="1">
      <alignment vertical="center"/>
    </xf>
    <xf numFmtId="178" fontId="20" fillId="2" borderId="57" xfId="4" applyNumberFormat="1" applyFont="1" applyFill="1" applyBorder="1">
      <alignment vertical="center"/>
    </xf>
    <xf numFmtId="178" fontId="20" fillId="2" borderId="70" xfId="4" applyNumberFormat="1" applyFont="1" applyFill="1" applyBorder="1">
      <alignment vertical="center"/>
    </xf>
    <xf numFmtId="178" fontId="20" fillId="2" borderId="72" xfId="4" applyNumberFormat="1" applyFont="1" applyFill="1" applyBorder="1">
      <alignment vertical="center"/>
    </xf>
    <xf numFmtId="178" fontId="20" fillId="2" borderId="1" xfId="4" applyNumberFormat="1" applyFont="1" applyFill="1" applyBorder="1">
      <alignment vertical="center"/>
    </xf>
    <xf numFmtId="0" fontId="24" fillId="2" borderId="0" xfId="2" applyFont="1" applyFill="1">
      <alignment vertical="center"/>
    </xf>
    <xf numFmtId="3" fontId="1" fillId="2" borderId="0" xfId="2" applyNumberFormat="1" applyFill="1">
      <alignment vertical="center"/>
    </xf>
    <xf numFmtId="0" fontId="4" fillId="2" borderId="0" xfId="2" applyFont="1" applyFill="1" applyAlignment="1">
      <alignment horizontal="center" vertical="center"/>
    </xf>
    <xf numFmtId="0" fontId="25" fillId="3" borderId="0" xfId="2" applyFont="1" applyFill="1">
      <alignment vertical="center"/>
    </xf>
    <xf numFmtId="0" fontId="11" fillId="2" borderId="0" xfId="2" applyFont="1" applyFill="1">
      <alignment vertical="center"/>
    </xf>
    <xf numFmtId="0" fontId="11" fillId="2" borderId="1" xfId="2" applyFont="1" applyFill="1" applyBorder="1">
      <alignment vertical="center"/>
    </xf>
    <xf numFmtId="0" fontId="14" fillId="5" borderId="89" xfId="2" applyFont="1" applyFill="1" applyBorder="1" applyAlignment="1">
      <alignment horizontal="center" vertical="center"/>
    </xf>
    <xf numFmtId="0" fontId="14" fillId="5" borderId="9" xfId="2" applyFont="1" applyFill="1" applyBorder="1" applyAlignment="1">
      <alignment horizontal="center" vertical="center"/>
    </xf>
    <xf numFmtId="0" fontId="14" fillId="5" borderId="10" xfId="2" applyFont="1" applyFill="1" applyBorder="1" applyAlignment="1">
      <alignment horizontal="center" vertical="center"/>
    </xf>
    <xf numFmtId="181" fontId="9" fillId="7" borderId="25" xfId="3" applyNumberFormat="1" applyFont="1" applyFill="1" applyBorder="1">
      <alignment vertical="center"/>
    </xf>
    <xf numFmtId="181" fontId="9" fillId="7" borderId="20" xfId="3" applyNumberFormat="1" applyFont="1" applyFill="1" applyBorder="1">
      <alignment vertical="center"/>
    </xf>
    <xf numFmtId="181" fontId="9" fillId="7" borderId="21" xfId="3" applyNumberFormat="1" applyFont="1" applyFill="1" applyBorder="1">
      <alignment vertical="center"/>
    </xf>
    <xf numFmtId="0" fontId="9" fillId="8" borderId="31" xfId="2" applyFont="1" applyFill="1" applyBorder="1">
      <alignment vertical="center"/>
    </xf>
    <xf numFmtId="0" fontId="9" fillId="8" borderId="28" xfId="2" applyFont="1" applyFill="1" applyBorder="1">
      <alignment vertical="center"/>
    </xf>
    <xf numFmtId="181" fontId="9" fillId="8" borderId="34" xfId="3" applyNumberFormat="1" applyFont="1" applyFill="1" applyBorder="1">
      <alignment vertical="center"/>
    </xf>
    <xf numFmtId="181" fontId="9" fillId="8" borderId="29" xfId="3" applyNumberFormat="1" applyFont="1" applyFill="1" applyBorder="1">
      <alignment vertical="center"/>
    </xf>
    <xf numFmtId="181" fontId="9" fillId="8" borderId="30" xfId="3" applyNumberFormat="1" applyFont="1" applyFill="1" applyBorder="1">
      <alignment vertical="center"/>
    </xf>
    <xf numFmtId="181" fontId="13" fillId="2" borderId="34" xfId="3" applyNumberFormat="1" applyFont="1" applyFill="1" applyBorder="1">
      <alignment vertical="center"/>
    </xf>
    <xf numFmtId="181" fontId="13" fillId="2" borderId="29" xfId="3" applyNumberFormat="1" applyFont="1" applyFill="1" applyBorder="1">
      <alignment vertical="center"/>
    </xf>
    <xf numFmtId="181" fontId="13" fillId="2" borderId="30" xfId="3" applyNumberFormat="1" applyFont="1" applyFill="1" applyBorder="1">
      <alignment vertical="center"/>
    </xf>
    <xf numFmtId="181" fontId="13" fillId="2" borderId="90" xfId="3" applyNumberFormat="1" applyFont="1" applyFill="1" applyBorder="1">
      <alignment vertical="center"/>
    </xf>
    <xf numFmtId="0" fontId="13" fillId="2" borderId="91" xfId="2" applyFont="1" applyFill="1" applyBorder="1">
      <alignment vertical="center"/>
    </xf>
    <xf numFmtId="0" fontId="13" fillId="2" borderId="92" xfId="2" applyFont="1" applyFill="1" applyBorder="1">
      <alignment vertical="center"/>
    </xf>
    <xf numFmtId="181" fontId="13" fillId="2" borderId="67" xfId="3" applyNumberFormat="1" applyFont="1" applyFill="1" applyBorder="1">
      <alignment vertical="center"/>
    </xf>
    <xf numFmtId="181" fontId="13" fillId="2" borderId="93" xfId="3" applyNumberFormat="1" applyFont="1" applyFill="1" applyBorder="1">
      <alignment vertical="center"/>
    </xf>
    <xf numFmtId="181" fontId="13" fillId="2" borderId="68" xfId="3" applyNumberFormat="1" applyFont="1" applyFill="1" applyBorder="1">
      <alignment vertical="center"/>
    </xf>
    <xf numFmtId="181" fontId="13" fillId="2" borderId="94" xfId="3" applyNumberFormat="1" applyFont="1" applyFill="1" applyBorder="1">
      <alignment vertical="center"/>
    </xf>
    <xf numFmtId="181" fontId="13" fillId="2" borderId="95" xfId="3" applyNumberFormat="1" applyFont="1" applyFill="1" applyBorder="1">
      <alignment vertical="center"/>
    </xf>
    <xf numFmtId="181" fontId="9" fillId="8" borderId="90" xfId="3" applyNumberFormat="1" applyFont="1" applyFill="1" applyBorder="1">
      <alignment vertical="center"/>
    </xf>
    <xf numFmtId="181" fontId="13" fillId="2" borderId="25" xfId="3" applyNumberFormat="1" applyFont="1" applyFill="1" applyBorder="1">
      <alignment vertical="center"/>
    </xf>
    <xf numFmtId="181" fontId="13" fillId="2" borderId="18" xfId="3" applyNumberFormat="1" applyFont="1" applyFill="1" applyBorder="1">
      <alignment vertical="center"/>
    </xf>
    <xf numFmtId="181" fontId="13" fillId="2" borderId="96" xfId="3" applyNumberFormat="1" applyFont="1" applyFill="1" applyBorder="1">
      <alignment vertical="center"/>
    </xf>
    <xf numFmtId="181" fontId="13" fillId="2" borderId="53" xfId="3" applyNumberFormat="1" applyFont="1" applyFill="1" applyBorder="1">
      <alignment vertical="center"/>
    </xf>
    <xf numFmtId="181" fontId="13" fillId="2" borderId="54" xfId="3" applyNumberFormat="1" applyFont="1" applyFill="1" applyBorder="1">
      <alignment vertical="center"/>
    </xf>
    <xf numFmtId="181" fontId="9" fillId="7" borderId="83" xfId="3" applyNumberFormat="1" applyFont="1" applyFill="1" applyBorder="1">
      <alignment vertical="center"/>
    </xf>
    <xf numFmtId="181" fontId="9" fillId="7" borderId="40" xfId="3" applyNumberFormat="1" applyFont="1" applyFill="1" applyBorder="1">
      <alignment vertical="center"/>
    </xf>
    <xf numFmtId="181" fontId="9" fillId="7" borderId="41" xfId="3" applyNumberFormat="1" applyFont="1" applyFill="1" applyBorder="1">
      <alignment vertical="center"/>
    </xf>
    <xf numFmtId="181" fontId="9" fillId="7" borderId="90" xfId="3" applyNumberFormat="1" applyFont="1" applyFill="1" applyBorder="1">
      <alignment vertical="center"/>
    </xf>
    <xf numFmtId="181" fontId="9" fillId="7" borderId="46" xfId="3" applyNumberFormat="1" applyFont="1" applyFill="1" applyBorder="1">
      <alignment vertical="center"/>
    </xf>
    <xf numFmtId="0" fontId="26" fillId="2" borderId="0" xfId="2" applyFont="1" applyFill="1">
      <alignment vertical="center"/>
    </xf>
    <xf numFmtId="0" fontId="13" fillId="2" borderId="97" xfId="2" applyFont="1" applyFill="1" applyBorder="1">
      <alignment vertical="center"/>
    </xf>
    <xf numFmtId="181" fontId="9" fillId="7" borderId="98" xfId="3" applyNumberFormat="1" applyFont="1" applyFill="1" applyBorder="1">
      <alignment vertical="center"/>
    </xf>
    <xf numFmtId="181" fontId="9" fillId="7" borderId="99" xfId="3" applyNumberFormat="1" applyFont="1" applyFill="1" applyBorder="1">
      <alignment vertical="center"/>
    </xf>
    <xf numFmtId="0" fontId="13" fillId="2" borderId="68" xfId="2" applyFont="1" applyFill="1" applyBorder="1">
      <alignment vertical="center"/>
    </xf>
    <xf numFmtId="0" fontId="13" fillId="7" borderId="74" xfId="2" applyFont="1" applyFill="1" applyBorder="1">
      <alignment vertical="center"/>
    </xf>
    <xf numFmtId="181" fontId="9" fillId="7" borderId="100" xfId="2" applyNumberFormat="1" applyFont="1" applyFill="1" applyBorder="1">
      <alignment vertical="center"/>
    </xf>
    <xf numFmtId="181" fontId="9" fillId="7" borderId="76" xfId="2" applyNumberFormat="1" applyFont="1" applyFill="1" applyBorder="1">
      <alignment vertical="center"/>
    </xf>
    <xf numFmtId="181" fontId="9" fillId="7" borderId="77" xfId="2" applyNumberFormat="1" applyFont="1" applyFill="1" applyBorder="1">
      <alignment vertical="center"/>
    </xf>
    <xf numFmtId="181" fontId="9" fillId="7" borderId="81" xfId="2" applyNumberFormat="1" applyFont="1" applyFill="1" applyBorder="1">
      <alignment vertical="center"/>
    </xf>
    <xf numFmtId="178" fontId="16" fillId="2" borderId="0" xfId="1" applyNumberFormat="1" applyFont="1" applyFill="1">
      <alignment vertical="center"/>
    </xf>
    <xf numFmtId="180" fontId="9" fillId="7" borderId="101" xfId="3" applyNumberFormat="1" applyFont="1" applyFill="1" applyBorder="1">
      <alignment vertical="center"/>
    </xf>
    <xf numFmtId="180" fontId="9" fillId="9" borderId="77" xfId="3" applyNumberFormat="1" applyFont="1" applyFill="1" applyBorder="1">
      <alignment vertical="center"/>
    </xf>
    <xf numFmtId="180" fontId="9" fillId="9" borderId="78" xfId="3" applyNumberFormat="1" applyFont="1" applyFill="1" applyBorder="1">
      <alignment vertical="center"/>
    </xf>
    <xf numFmtId="180" fontId="9" fillId="9" borderId="101" xfId="3" applyNumberFormat="1" applyFont="1" applyFill="1" applyBorder="1">
      <alignment vertical="center"/>
    </xf>
    <xf numFmtId="180" fontId="9" fillId="9" borderId="74" xfId="3" applyNumberFormat="1" applyFont="1" applyFill="1" applyBorder="1">
      <alignment vertical="center"/>
    </xf>
    <xf numFmtId="3" fontId="16" fillId="2" borderId="0" xfId="1" applyNumberFormat="1" applyFont="1" applyFill="1">
      <alignment vertical="center"/>
    </xf>
    <xf numFmtId="10" fontId="16" fillId="2" borderId="0" xfId="1" applyNumberFormat="1" applyFont="1" applyFill="1">
      <alignment vertical="center"/>
    </xf>
    <xf numFmtId="3" fontId="16" fillId="2" borderId="0" xfId="2" applyNumberFormat="1" applyFont="1" applyFill="1">
      <alignment vertical="center"/>
    </xf>
    <xf numFmtId="3" fontId="0" fillId="2" borderId="0" xfId="4" applyNumberFormat="1" applyFont="1" applyFill="1">
      <alignment vertical="center"/>
    </xf>
    <xf numFmtId="3" fontId="27" fillId="2" borderId="0" xfId="2" applyNumberFormat="1" applyFont="1" applyFill="1">
      <alignment vertical="center"/>
    </xf>
    <xf numFmtId="3" fontId="27" fillId="2" borderId="0" xfId="4" applyNumberFormat="1" applyFont="1" applyFill="1">
      <alignment vertical="center"/>
    </xf>
    <xf numFmtId="3" fontId="28" fillId="2" borderId="0" xfId="4" applyNumberFormat="1" applyFont="1" applyFill="1" applyBorder="1">
      <alignment vertical="center"/>
    </xf>
    <xf numFmtId="0" fontId="29" fillId="2" borderId="0" xfId="2" applyFont="1" applyFill="1">
      <alignment vertical="center"/>
    </xf>
    <xf numFmtId="3" fontId="1" fillId="2" borderId="0" xfId="1" applyNumberFormat="1" applyFill="1">
      <alignment vertical="center"/>
    </xf>
    <xf numFmtId="181" fontId="9" fillId="0" borderId="0" xfId="3" applyNumberFormat="1" applyFont="1" applyFill="1" applyBorder="1">
      <alignment vertical="center"/>
    </xf>
    <xf numFmtId="176" fontId="16" fillId="4" borderId="0" xfId="2" applyNumberFormat="1" applyFont="1" applyFill="1">
      <alignment vertical="center"/>
    </xf>
    <xf numFmtId="0" fontId="11" fillId="5" borderId="105" xfId="2" applyFont="1" applyFill="1" applyBorder="1" applyAlignment="1">
      <alignment horizontal="center" vertical="center"/>
    </xf>
    <xf numFmtId="0" fontId="11" fillId="5" borderId="106" xfId="2" applyFont="1" applyFill="1" applyBorder="1" applyAlignment="1">
      <alignment horizontal="center" vertical="center"/>
    </xf>
    <xf numFmtId="3" fontId="12" fillId="4" borderId="0" xfId="2" applyNumberFormat="1" applyFont="1" applyFill="1">
      <alignment vertical="center"/>
    </xf>
    <xf numFmtId="3" fontId="12" fillId="4" borderId="1" xfId="4" applyNumberFormat="1" applyFont="1" applyFill="1" applyBorder="1" applyAlignment="1">
      <alignment vertical="center"/>
    </xf>
    <xf numFmtId="180" fontId="1" fillId="2" borderId="0" xfId="2" applyNumberFormat="1" applyFill="1">
      <alignment vertical="center"/>
    </xf>
    <xf numFmtId="181" fontId="9" fillId="7" borderId="79" xfId="3" applyNumberFormat="1" applyFont="1" applyFill="1" applyBorder="1">
      <alignment vertical="center"/>
    </xf>
    <xf numFmtId="181" fontId="9" fillId="7" borderId="74" xfId="3" applyNumberFormat="1" applyFont="1" applyFill="1" applyBorder="1">
      <alignment vertical="center"/>
    </xf>
    <xf numFmtId="181" fontId="9" fillId="7" borderId="77" xfId="3" applyNumberFormat="1" applyFont="1" applyFill="1" applyBorder="1">
      <alignment vertical="center"/>
    </xf>
    <xf numFmtId="181" fontId="9" fillId="7" borderId="78" xfId="3" applyNumberFormat="1" applyFont="1" applyFill="1" applyBorder="1">
      <alignment vertical="center"/>
    </xf>
    <xf numFmtId="181" fontId="9" fillId="7" borderId="109" xfId="3" applyNumberFormat="1" applyFont="1" applyFill="1" applyBorder="1">
      <alignment vertical="center"/>
    </xf>
    <xf numFmtId="181" fontId="13" fillId="2" borderId="110" xfId="3" applyNumberFormat="1" applyFont="1" applyFill="1" applyBorder="1">
      <alignment vertical="center"/>
    </xf>
    <xf numFmtId="181" fontId="9" fillId="7" borderId="111" xfId="2" applyNumberFormat="1" applyFont="1" applyFill="1" applyBorder="1">
      <alignment vertical="center"/>
    </xf>
    <xf numFmtId="0" fontId="14" fillId="5" borderId="6" xfId="2" applyFont="1" applyFill="1" applyBorder="1" applyAlignment="1">
      <alignment horizontal="center" vertical="center"/>
    </xf>
    <xf numFmtId="0" fontId="14" fillId="5" borderId="8" xfId="2" applyFont="1" applyFill="1" applyBorder="1" applyAlignment="1">
      <alignment horizontal="center" vertical="center"/>
    </xf>
    <xf numFmtId="3" fontId="12" fillId="4" borderId="0" xfId="4" applyNumberFormat="1" applyFont="1" applyFill="1" applyBorder="1" applyAlignment="1">
      <alignment vertical="center"/>
    </xf>
    <xf numFmtId="177" fontId="9" fillId="7" borderId="25" xfId="4" applyNumberFormat="1" applyFont="1" applyFill="1" applyBorder="1" applyAlignment="1">
      <alignment horizontal="right" vertical="center" shrinkToFit="1"/>
    </xf>
    <xf numFmtId="177" fontId="13" fillId="8" borderId="33" xfId="4" applyNumberFormat="1" applyFont="1" applyFill="1" applyBorder="1" applyAlignment="1">
      <alignment horizontal="right" vertical="center" shrinkToFit="1"/>
    </xf>
    <xf numFmtId="177" fontId="13" fillId="8" borderId="34" xfId="4" applyNumberFormat="1" applyFont="1" applyFill="1" applyBorder="1" applyAlignment="1">
      <alignment horizontal="right" vertical="center" shrinkToFit="1"/>
    </xf>
    <xf numFmtId="177" fontId="13" fillId="2" borderId="24" xfId="4" applyNumberFormat="1" applyFont="1" applyFill="1" applyBorder="1" applyAlignment="1">
      <alignment horizontal="right" vertical="center" shrinkToFit="1"/>
    </xf>
    <xf numFmtId="177" fontId="13" fillId="2" borderId="25" xfId="4" applyNumberFormat="1" applyFont="1" applyFill="1" applyBorder="1" applyAlignment="1">
      <alignment horizontal="right" vertical="center" shrinkToFit="1"/>
    </xf>
    <xf numFmtId="179" fontId="17" fillId="2" borderId="24" xfId="4" applyNumberFormat="1" applyFont="1" applyFill="1" applyBorder="1" applyAlignment="1">
      <alignment horizontal="right" vertical="center" shrinkToFit="1"/>
    </xf>
    <xf numFmtId="179" fontId="17" fillId="2" borderId="25" xfId="4" applyNumberFormat="1" applyFont="1" applyFill="1" applyBorder="1" applyAlignment="1">
      <alignment horizontal="right" vertical="center" shrinkToFit="1"/>
    </xf>
    <xf numFmtId="177" fontId="9" fillId="7" borderId="82" xfId="4" applyNumberFormat="1" applyFont="1" applyFill="1" applyBorder="1" applyAlignment="1">
      <alignment horizontal="right" vertical="center" shrinkToFit="1"/>
    </xf>
    <xf numFmtId="177" fontId="9" fillId="7" borderId="83" xfId="4" applyNumberFormat="1" applyFont="1" applyFill="1" applyBorder="1" applyAlignment="1">
      <alignment horizontal="right" vertical="center" shrinkToFit="1"/>
    </xf>
    <xf numFmtId="177" fontId="13" fillId="2" borderId="33" xfId="4" applyNumberFormat="1" applyFont="1" applyFill="1" applyBorder="1" applyAlignment="1">
      <alignment horizontal="right" vertical="center" shrinkToFit="1"/>
    </xf>
    <xf numFmtId="177" fontId="13" fillId="2" borderId="34" xfId="4" applyNumberFormat="1" applyFont="1" applyFill="1" applyBorder="1" applyAlignment="1">
      <alignment horizontal="right" vertical="center" shrinkToFit="1"/>
    </xf>
    <xf numFmtId="177" fontId="9" fillId="7" borderId="45" xfId="4" applyNumberFormat="1" applyFont="1" applyFill="1" applyBorder="1" applyAlignment="1">
      <alignment horizontal="right" vertical="center" shrinkToFit="1"/>
    </xf>
    <xf numFmtId="177" fontId="9" fillId="7" borderId="46" xfId="4" applyNumberFormat="1" applyFont="1" applyFill="1" applyBorder="1" applyAlignment="1">
      <alignment horizontal="right" vertical="center" shrinkToFit="1"/>
    </xf>
    <xf numFmtId="177" fontId="13" fillId="8" borderId="25" xfId="4" applyNumberFormat="1" applyFont="1" applyFill="1" applyBorder="1" applyAlignment="1">
      <alignment horizontal="right" vertical="center" shrinkToFit="1"/>
    </xf>
    <xf numFmtId="177" fontId="13" fillId="2" borderId="63" xfId="4" applyNumberFormat="1" applyFont="1" applyFill="1" applyBorder="1" applyAlignment="1">
      <alignment horizontal="right" vertical="center" shrinkToFit="1"/>
    </xf>
    <xf numFmtId="177" fontId="13" fillId="2" borderId="64" xfId="4" applyNumberFormat="1" applyFont="1" applyFill="1" applyBorder="1" applyAlignment="1">
      <alignment horizontal="right" vertical="center" shrinkToFit="1"/>
    </xf>
    <xf numFmtId="177" fontId="13" fillId="8" borderId="67" xfId="4" applyNumberFormat="1" applyFont="1" applyFill="1" applyBorder="1" applyAlignment="1">
      <alignment horizontal="right" vertical="center" shrinkToFit="1"/>
    </xf>
    <xf numFmtId="177" fontId="9" fillId="7" borderId="80" xfId="4" applyNumberFormat="1" applyFont="1" applyFill="1" applyBorder="1" applyAlignment="1">
      <alignment horizontal="right" vertical="center" shrinkToFit="1"/>
    </xf>
    <xf numFmtId="177" fontId="9" fillId="7" borderId="81" xfId="4" applyNumberFormat="1" applyFont="1" applyFill="1" applyBorder="1" applyAlignment="1">
      <alignment horizontal="right" vertical="center" shrinkToFit="1"/>
    </xf>
    <xf numFmtId="177" fontId="9" fillId="7" borderId="87" xfId="4" applyNumberFormat="1" applyFont="1" applyFill="1" applyBorder="1" applyAlignment="1">
      <alignment horizontal="right" vertical="center" shrinkToFit="1"/>
    </xf>
    <xf numFmtId="177" fontId="9" fillId="7" borderId="108" xfId="4" applyNumberFormat="1" applyFont="1" applyFill="1" applyBorder="1" applyAlignment="1">
      <alignment horizontal="right" vertical="center" shrinkToFit="1"/>
    </xf>
    <xf numFmtId="177" fontId="9" fillId="7" borderId="88" xfId="4" applyNumberFormat="1" applyFont="1" applyFill="1" applyBorder="1" applyAlignment="1">
      <alignment horizontal="right" vertical="center" shrinkToFit="1"/>
    </xf>
    <xf numFmtId="0" fontId="1" fillId="2" borderId="0" xfId="2" applyFill="1" applyAlignment="1">
      <alignment vertical="center" shrinkToFit="1"/>
    </xf>
    <xf numFmtId="177" fontId="9" fillId="7" borderId="102" xfId="4" applyNumberFormat="1" applyFont="1" applyFill="1" applyBorder="1" applyAlignment="1">
      <alignment horizontal="right" vertical="center" shrinkToFit="1"/>
    </xf>
    <xf numFmtId="177" fontId="9" fillId="7" borderId="103" xfId="4" applyNumberFormat="1" applyFont="1" applyFill="1" applyBorder="1" applyAlignment="1">
      <alignment horizontal="right" vertical="center" shrinkToFit="1"/>
    </xf>
    <xf numFmtId="177" fontId="9" fillId="7" borderId="104" xfId="4" applyNumberFormat="1" applyFont="1" applyFill="1" applyBorder="1" applyAlignment="1">
      <alignment vertical="center" shrinkToFit="1"/>
    </xf>
    <xf numFmtId="0" fontId="0" fillId="2" borderId="0" xfId="2" applyFont="1" applyFill="1">
      <alignment vertical="center"/>
    </xf>
    <xf numFmtId="177" fontId="9" fillId="7" borderId="107" xfId="4" applyNumberFormat="1" applyFont="1" applyFill="1" applyBorder="1" applyAlignment="1">
      <alignment horizontal="right" vertical="center" shrinkToFit="1"/>
    </xf>
    <xf numFmtId="177" fontId="9" fillId="7" borderId="48" xfId="4" applyNumberFormat="1" applyFont="1" applyFill="1" applyBorder="1" applyAlignment="1">
      <alignment horizontal="right" vertical="center" shrinkToFit="1"/>
    </xf>
    <xf numFmtId="177" fontId="9" fillId="7" borderId="21" xfId="4" applyNumberFormat="1" applyFont="1" applyFill="1" applyBorder="1" applyAlignment="1">
      <alignment horizontal="right" vertical="center" shrinkToFit="1"/>
    </xf>
    <xf numFmtId="177" fontId="9" fillId="7" borderId="22" xfId="4" applyNumberFormat="1" applyFont="1" applyFill="1" applyBorder="1" applyAlignment="1">
      <alignment horizontal="right" vertical="center" shrinkToFit="1"/>
    </xf>
    <xf numFmtId="177" fontId="9" fillId="7" borderId="26" xfId="4" applyNumberFormat="1" applyFont="1" applyFill="1" applyBorder="1" applyAlignment="1">
      <alignment horizontal="right" vertical="center" shrinkToFit="1"/>
    </xf>
    <xf numFmtId="177" fontId="13" fillId="8" borderId="30" xfId="4" applyNumberFormat="1" applyFont="1" applyFill="1" applyBorder="1" applyAlignment="1">
      <alignment horizontal="right" vertical="center" shrinkToFit="1"/>
    </xf>
    <xf numFmtId="177" fontId="13" fillId="8" borderId="31" xfId="4" applyNumberFormat="1" applyFont="1" applyFill="1" applyBorder="1" applyAlignment="1">
      <alignment horizontal="right" vertical="center" shrinkToFit="1"/>
    </xf>
    <xf numFmtId="177" fontId="13" fillId="8" borderId="35" xfId="4" applyNumberFormat="1" applyFont="1" applyFill="1" applyBorder="1" applyAlignment="1">
      <alignment horizontal="right" vertical="center" shrinkToFit="1"/>
    </xf>
    <xf numFmtId="177" fontId="13" fillId="2" borderId="21" xfId="4" applyNumberFormat="1" applyFont="1" applyFill="1" applyBorder="1" applyAlignment="1">
      <alignment horizontal="right" vertical="center" shrinkToFit="1"/>
    </xf>
    <xf numFmtId="177" fontId="13" fillId="2" borderId="22" xfId="4" applyNumberFormat="1" applyFont="1" applyFill="1" applyBorder="1" applyAlignment="1">
      <alignment horizontal="right" vertical="center" shrinkToFit="1"/>
    </xf>
    <xf numFmtId="177" fontId="13" fillId="2" borderId="26" xfId="4" applyNumberFormat="1" applyFont="1" applyFill="1" applyBorder="1" applyAlignment="1">
      <alignment horizontal="right" vertical="center" shrinkToFit="1"/>
    </xf>
    <xf numFmtId="179" fontId="17" fillId="2" borderId="21" xfId="4" applyNumberFormat="1" applyFont="1" applyFill="1" applyBorder="1" applyAlignment="1">
      <alignment horizontal="right" vertical="center" shrinkToFit="1"/>
    </xf>
    <xf numFmtId="179" fontId="17" fillId="2" borderId="22" xfId="4" applyNumberFormat="1" applyFont="1" applyFill="1" applyBorder="1" applyAlignment="1">
      <alignment horizontal="right" vertical="center" shrinkToFit="1"/>
    </xf>
    <xf numFmtId="179" fontId="17" fillId="2" borderId="26" xfId="4" applyNumberFormat="1" applyFont="1" applyFill="1" applyBorder="1" applyAlignment="1">
      <alignment horizontal="right" vertical="center" shrinkToFit="1"/>
    </xf>
    <xf numFmtId="177" fontId="9" fillId="7" borderId="41" xfId="4" applyNumberFormat="1" applyFont="1" applyFill="1" applyBorder="1" applyAlignment="1">
      <alignment horizontal="right" vertical="center" shrinkToFit="1"/>
    </xf>
    <xf numFmtId="177" fontId="9" fillId="7" borderId="42" xfId="4" applyNumberFormat="1" applyFont="1" applyFill="1" applyBorder="1" applyAlignment="1">
      <alignment horizontal="right" vertical="center" shrinkToFit="1"/>
    </xf>
    <xf numFmtId="177" fontId="9" fillId="7" borderId="84" xfId="4" applyNumberFormat="1" applyFont="1" applyFill="1" applyBorder="1" applyAlignment="1">
      <alignment horizontal="right" vertical="center" shrinkToFit="1"/>
    </xf>
    <xf numFmtId="177" fontId="13" fillId="2" borderId="31" xfId="4" applyNumberFormat="1" applyFont="1" applyFill="1" applyBorder="1" applyAlignment="1">
      <alignment horizontal="right" vertical="center" shrinkToFit="1"/>
    </xf>
    <xf numFmtId="177" fontId="13" fillId="2" borderId="35" xfId="4" applyNumberFormat="1" applyFont="1" applyFill="1" applyBorder="1" applyAlignment="1">
      <alignment horizontal="right" vertical="center" shrinkToFit="1"/>
    </xf>
    <xf numFmtId="177" fontId="9" fillId="7" borderId="47" xfId="4" applyNumberFormat="1" applyFont="1" applyFill="1" applyBorder="1" applyAlignment="1">
      <alignment horizontal="right" vertical="center" shrinkToFit="1"/>
    </xf>
    <xf numFmtId="179" fontId="20" fillId="2" borderId="57" xfId="4" applyNumberFormat="1" applyFont="1" applyFill="1" applyBorder="1" applyAlignment="1">
      <alignment horizontal="right" vertical="center" shrinkToFit="1"/>
    </xf>
    <xf numFmtId="179" fontId="20" fillId="2" borderId="70" xfId="4" applyNumberFormat="1" applyFont="1" applyFill="1" applyBorder="1" applyAlignment="1">
      <alignment horizontal="right" vertical="center" shrinkToFit="1"/>
    </xf>
    <xf numFmtId="179" fontId="20" fillId="2" borderId="58" xfId="4" applyNumberFormat="1" applyFont="1" applyFill="1" applyBorder="1" applyAlignment="1">
      <alignment horizontal="right" vertical="center" shrinkToFit="1"/>
    </xf>
    <xf numFmtId="177" fontId="13" fillId="8" borderId="21" xfId="4" applyNumberFormat="1" applyFont="1" applyFill="1" applyBorder="1" applyAlignment="1">
      <alignment horizontal="right" vertical="center" shrinkToFit="1"/>
    </xf>
    <xf numFmtId="177" fontId="13" fillId="8" borderId="22" xfId="4" applyNumberFormat="1" applyFont="1" applyFill="1" applyBorder="1" applyAlignment="1">
      <alignment horizontal="right" vertical="center" shrinkToFit="1"/>
    </xf>
    <xf numFmtId="177" fontId="13" fillId="8" borderId="26" xfId="4" applyNumberFormat="1" applyFont="1" applyFill="1" applyBorder="1" applyAlignment="1">
      <alignment horizontal="right" vertical="center" shrinkToFit="1"/>
    </xf>
    <xf numFmtId="177" fontId="13" fillId="2" borderId="30" xfId="4" applyNumberFormat="1" applyFont="1" applyFill="1" applyBorder="1" applyAlignment="1">
      <alignment horizontal="right" vertical="center" shrinkToFit="1"/>
    </xf>
    <xf numFmtId="177" fontId="13" fillId="2" borderId="60" xfId="4" applyNumberFormat="1" applyFont="1" applyFill="1" applyBorder="1" applyAlignment="1">
      <alignment horizontal="right" vertical="center" shrinkToFit="1"/>
    </xf>
    <xf numFmtId="177" fontId="13" fillId="2" borderId="36" xfId="4" applyNumberFormat="1" applyFont="1" applyFill="1" applyBorder="1" applyAlignment="1">
      <alignment horizontal="right" vertical="center" shrinkToFit="1"/>
    </xf>
    <xf numFmtId="177" fontId="13" fillId="2" borderId="65" xfId="4" applyNumberFormat="1" applyFont="1" applyFill="1" applyBorder="1" applyAlignment="1">
      <alignment horizontal="right" vertical="center" shrinkToFit="1"/>
    </xf>
    <xf numFmtId="177" fontId="13" fillId="8" borderId="68" xfId="4" applyNumberFormat="1" applyFont="1" applyFill="1" applyBorder="1" applyAlignment="1">
      <alignment horizontal="right" vertical="center" shrinkToFit="1"/>
    </xf>
    <xf numFmtId="177" fontId="13" fillId="8" borderId="97" xfId="4" applyNumberFormat="1" applyFont="1" applyFill="1" applyBorder="1" applyAlignment="1">
      <alignment horizontal="right" vertical="center" shrinkToFit="1"/>
    </xf>
    <xf numFmtId="177" fontId="13" fillId="8" borderId="69" xfId="4" applyNumberFormat="1" applyFont="1" applyFill="1" applyBorder="1" applyAlignment="1">
      <alignment horizontal="right" vertical="center" shrinkToFit="1"/>
    </xf>
    <xf numFmtId="179" fontId="20" fillId="2" borderId="21" xfId="4" applyNumberFormat="1" applyFont="1" applyFill="1" applyBorder="1" applyAlignment="1">
      <alignment horizontal="right" vertical="center" shrinkToFit="1"/>
    </xf>
    <xf numFmtId="179" fontId="20" fillId="2" borderId="22" xfId="4" applyNumberFormat="1" applyFont="1" applyFill="1" applyBorder="1" applyAlignment="1">
      <alignment horizontal="right" vertical="center" shrinkToFit="1"/>
    </xf>
    <xf numFmtId="179" fontId="20" fillId="2" borderId="26" xfId="4" applyNumberFormat="1" applyFont="1" applyFill="1" applyBorder="1" applyAlignment="1">
      <alignment horizontal="right" vertical="center" shrinkToFit="1"/>
    </xf>
    <xf numFmtId="179" fontId="20" fillId="2" borderId="53" xfId="4" applyNumberFormat="1" applyFont="1" applyFill="1" applyBorder="1" applyAlignment="1">
      <alignment horizontal="right" vertical="center" shrinkToFit="1"/>
    </xf>
    <xf numFmtId="177" fontId="9" fillId="7" borderId="40" xfId="4" applyNumberFormat="1" applyFont="1" applyFill="1" applyBorder="1" applyAlignment="1">
      <alignment horizontal="right" vertical="center" shrinkToFit="1"/>
    </xf>
    <xf numFmtId="0" fontId="13" fillId="7" borderId="37" xfId="2" applyFont="1" applyFill="1" applyBorder="1">
      <alignment vertical="center"/>
    </xf>
    <xf numFmtId="181" fontId="13" fillId="7" borderId="43" xfId="3" applyNumberFormat="1" applyFont="1" applyFill="1" applyBorder="1">
      <alignment vertical="center"/>
    </xf>
    <xf numFmtId="181" fontId="13" fillId="7" borderId="38" xfId="3" applyNumberFormat="1" applyFont="1" applyFill="1" applyBorder="1">
      <alignment vertical="center"/>
    </xf>
    <xf numFmtId="181" fontId="13" fillId="7" borderId="41" xfId="3" applyNumberFormat="1" applyFont="1" applyFill="1" applyBorder="1">
      <alignment vertical="center"/>
    </xf>
    <xf numFmtId="181" fontId="13" fillId="7" borderId="42" xfId="3" applyNumberFormat="1" applyFont="1" applyFill="1" applyBorder="1">
      <alignment vertical="center"/>
    </xf>
    <xf numFmtId="0" fontId="13" fillId="7" borderId="1" xfId="2" applyFont="1" applyFill="1" applyBorder="1">
      <alignment vertical="center"/>
    </xf>
    <xf numFmtId="0" fontId="13" fillId="7" borderId="71" xfId="2" applyFont="1" applyFill="1" applyBorder="1">
      <alignment vertical="center"/>
    </xf>
    <xf numFmtId="181" fontId="13" fillId="7" borderId="72" xfId="3" applyNumberFormat="1" applyFont="1" applyFill="1" applyBorder="1">
      <alignment vertical="center"/>
    </xf>
    <xf numFmtId="181" fontId="13" fillId="7" borderId="1" xfId="3" applyNumberFormat="1" applyFont="1" applyFill="1" applyBorder="1">
      <alignment vertical="center"/>
    </xf>
    <xf numFmtId="181" fontId="13" fillId="7" borderId="57" xfId="3" applyNumberFormat="1" applyFont="1" applyFill="1" applyBorder="1">
      <alignment vertical="center"/>
    </xf>
    <xf numFmtId="181" fontId="13" fillId="7" borderId="70" xfId="3" applyNumberFormat="1" applyFont="1" applyFill="1" applyBorder="1">
      <alignment vertical="center"/>
    </xf>
    <xf numFmtId="181" fontId="13" fillId="2" borderId="31" xfId="3" applyNumberFormat="1" applyFont="1" applyFill="1" applyBorder="1">
      <alignment vertical="center"/>
    </xf>
    <xf numFmtId="181" fontId="9" fillId="7" borderId="18" xfId="3" applyNumberFormat="1" applyFont="1" applyFill="1" applyBorder="1">
      <alignment vertical="center"/>
    </xf>
    <xf numFmtId="181" fontId="13" fillId="2" borderId="97" xfId="3" applyNumberFormat="1" applyFont="1" applyFill="1" applyBorder="1">
      <alignment vertical="center"/>
    </xf>
    <xf numFmtId="181" fontId="9" fillId="7" borderId="73" xfId="2" applyNumberFormat="1" applyFont="1" applyFill="1" applyBorder="1">
      <alignment vertical="center"/>
    </xf>
    <xf numFmtId="181" fontId="9" fillId="7" borderId="19" xfId="3" applyNumberFormat="1" applyFont="1" applyFill="1" applyBorder="1">
      <alignment vertical="center"/>
    </xf>
    <xf numFmtId="181" fontId="9" fillId="8" borderId="28" xfId="3" applyNumberFormat="1" applyFont="1" applyFill="1" applyBorder="1">
      <alignment vertical="center"/>
    </xf>
    <xf numFmtId="181" fontId="13" fillId="2" borderId="28" xfId="3" applyNumberFormat="1" applyFont="1" applyFill="1" applyBorder="1">
      <alignment vertical="center"/>
    </xf>
    <xf numFmtId="181" fontId="13" fillId="2" borderId="92" xfId="3" applyNumberFormat="1" applyFont="1" applyFill="1" applyBorder="1">
      <alignment vertical="center"/>
    </xf>
    <xf numFmtId="181" fontId="9" fillId="7" borderId="112" xfId="3" applyNumberFormat="1" applyFont="1" applyFill="1" applyBorder="1">
      <alignment vertical="center"/>
    </xf>
    <xf numFmtId="181" fontId="9" fillId="7" borderId="75" xfId="2" applyNumberFormat="1" applyFont="1" applyFill="1" applyBorder="1">
      <alignment vertical="center"/>
    </xf>
    <xf numFmtId="181" fontId="9" fillId="7" borderId="47" xfId="3" applyNumberFormat="1" applyFont="1" applyFill="1" applyBorder="1">
      <alignment vertical="center"/>
    </xf>
    <xf numFmtId="181" fontId="13" fillId="2" borderId="91" xfId="3" applyNumberFormat="1" applyFont="1" applyFill="1" applyBorder="1">
      <alignment vertical="center"/>
    </xf>
    <xf numFmtId="177" fontId="9" fillId="7" borderId="85" xfId="4" applyNumberFormat="1" applyFont="1" applyFill="1" applyBorder="1" applyAlignment="1">
      <alignment horizontal="right" vertical="center" shrinkToFit="1"/>
    </xf>
    <xf numFmtId="177" fontId="9" fillId="7" borderId="86" xfId="4" applyNumberFormat="1" applyFont="1" applyFill="1" applyBorder="1" applyAlignment="1">
      <alignment horizontal="right" vertical="center" shrinkToFit="1"/>
    </xf>
    <xf numFmtId="0" fontId="13" fillId="8" borderId="36" xfId="2" applyFont="1" applyFill="1" applyBorder="1">
      <alignment vertical="center"/>
    </xf>
    <xf numFmtId="181" fontId="1" fillId="2" borderId="0" xfId="2" applyNumberFormat="1" applyFill="1">
      <alignment vertical="center"/>
    </xf>
    <xf numFmtId="176" fontId="0" fillId="2" borderId="0" xfId="2" applyNumberFormat="1" applyFont="1" applyFill="1">
      <alignment vertical="center"/>
    </xf>
    <xf numFmtId="176" fontId="9" fillId="10" borderId="38" xfId="3" applyNumberFormat="1" applyFont="1" applyFill="1" applyBorder="1">
      <alignment vertical="center"/>
    </xf>
    <xf numFmtId="176" fontId="9" fillId="10" borderId="41" xfId="3" applyNumberFormat="1" applyFont="1" applyFill="1" applyBorder="1">
      <alignment vertical="center"/>
    </xf>
    <xf numFmtId="176" fontId="9" fillId="10" borderId="42" xfId="3" applyNumberFormat="1" applyFont="1" applyFill="1" applyBorder="1">
      <alignment vertical="center"/>
    </xf>
    <xf numFmtId="176" fontId="22" fillId="10" borderId="38" xfId="3" applyNumberFormat="1" applyFont="1" applyFill="1" applyBorder="1">
      <alignment vertical="center"/>
    </xf>
    <xf numFmtId="176" fontId="22" fillId="10" borderId="42" xfId="3" applyNumberFormat="1" applyFont="1" applyFill="1" applyBorder="1">
      <alignment vertical="center"/>
    </xf>
    <xf numFmtId="180" fontId="13" fillId="10" borderId="38" xfId="3" applyNumberFormat="1" applyFont="1" applyFill="1" applyBorder="1">
      <alignment vertical="center"/>
    </xf>
    <xf numFmtId="180" fontId="13" fillId="10" borderId="42" xfId="3" applyNumberFormat="1" applyFont="1" applyFill="1" applyBorder="1">
      <alignment vertical="center"/>
    </xf>
    <xf numFmtId="180" fontId="13" fillId="0" borderId="27" xfId="3" applyNumberFormat="1" applyFont="1" applyFill="1" applyBorder="1">
      <alignment vertical="center"/>
    </xf>
    <xf numFmtId="180" fontId="13" fillId="0" borderId="31" xfId="3" applyNumberFormat="1" applyFont="1" applyFill="1" applyBorder="1">
      <alignment vertical="center"/>
    </xf>
    <xf numFmtId="180" fontId="13" fillId="0" borderId="62" xfId="3" applyNumberFormat="1" applyFont="1" applyFill="1" applyBorder="1">
      <alignment vertical="center"/>
    </xf>
    <xf numFmtId="180" fontId="13" fillId="0" borderId="36" xfId="3" applyNumberFormat="1" applyFont="1" applyFill="1" applyBorder="1">
      <alignment vertical="center"/>
    </xf>
    <xf numFmtId="177" fontId="9" fillId="10" borderId="80" xfId="4" applyNumberFormat="1" applyFont="1" applyFill="1" applyBorder="1" applyAlignment="1">
      <alignment horizontal="right" vertical="center" shrinkToFit="1"/>
    </xf>
    <xf numFmtId="177" fontId="9" fillId="10" borderId="81" xfId="4" applyNumberFormat="1" applyFont="1" applyFill="1" applyBorder="1" applyAlignment="1">
      <alignment horizontal="right" vertical="center" shrinkToFit="1"/>
    </xf>
    <xf numFmtId="180" fontId="13" fillId="2" borderId="0" xfId="3" applyNumberFormat="1" applyFont="1" applyFill="1">
      <alignment vertical="center"/>
    </xf>
    <xf numFmtId="181" fontId="13" fillId="2" borderId="113" xfId="3" applyNumberFormat="1" applyFont="1" applyFill="1" applyBorder="1">
      <alignment vertical="center"/>
    </xf>
    <xf numFmtId="181" fontId="13" fillId="2" borderId="0" xfId="3" applyNumberFormat="1" applyFont="1" applyFill="1">
      <alignment vertical="center"/>
    </xf>
    <xf numFmtId="177" fontId="9" fillId="7" borderId="113" xfId="4" applyNumberFormat="1" applyFont="1" applyFill="1" applyBorder="1" applyAlignment="1">
      <alignment horizontal="right" vertical="center" shrinkToFit="1"/>
    </xf>
    <xf numFmtId="0" fontId="12" fillId="2" borderId="109" xfId="2" applyFont="1" applyFill="1" applyBorder="1" applyAlignment="1">
      <alignment horizontal="center" vertical="center"/>
    </xf>
    <xf numFmtId="176" fontId="13" fillId="8" borderId="114" xfId="3" applyNumberFormat="1" applyFont="1" applyFill="1" applyBorder="1">
      <alignment vertical="center"/>
    </xf>
    <xf numFmtId="176" fontId="13" fillId="2" borderId="115" xfId="3" applyNumberFormat="1" applyFont="1" applyFill="1" applyBorder="1">
      <alignment vertical="center"/>
    </xf>
    <xf numFmtId="178" fontId="17" fillId="2" borderId="115" xfId="4" applyNumberFormat="1" applyFont="1" applyFill="1" applyBorder="1">
      <alignment vertical="center"/>
    </xf>
    <xf numFmtId="180" fontId="13" fillId="2" borderId="115" xfId="3" applyNumberFormat="1" applyFont="1" applyFill="1" applyBorder="1">
      <alignment vertical="center"/>
    </xf>
    <xf numFmtId="176" fontId="9" fillId="7" borderId="116" xfId="3" applyNumberFormat="1" applyFont="1" applyFill="1" applyBorder="1">
      <alignment vertical="center"/>
    </xf>
    <xf numFmtId="180" fontId="13" fillId="2" borderId="114" xfId="3" applyNumberFormat="1" applyFont="1" applyFill="1" applyBorder="1">
      <alignment vertical="center"/>
    </xf>
    <xf numFmtId="181" fontId="13" fillId="2" borderId="115" xfId="3" applyNumberFormat="1" applyFont="1" applyFill="1" applyBorder="1">
      <alignment vertical="center"/>
    </xf>
    <xf numFmtId="176" fontId="9" fillId="7" borderId="117" xfId="3" applyNumberFormat="1" applyFont="1" applyFill="1" applyBorder="1">
      <alignment vertical="center"/>
    </xf>
    <xf numFmtId="178" fontId="20" fillId="2" borderId="118" xfId="4" applyNumberFormat="1" applyFont="1" applyFill="1" applyBorder="1">
      <alignment vertical="center"/>
    </xf>
    <xf numFmtId="176" fontId="22" fillId="7" borderId="117" xfId="3" applyNumberFormat="1" applyFont="1" applyFill="1" applyBorder="1">
      <alignment vertical="center"/>
    </xf>
    <xf numFmtId="176" fontId="13" fillId="8" borderId="33" xfId="3" applyNumberFormat="1" applyFont="1" applyFill="1" applyBorder="1">
      <alignment vertical="center"/>
    </xf>
    <xf numFmtId="176" fontId="13" fillId="2" borderId="24" xfId="3" applyNumberFormat="1" applyFont="1" applyFill="1" applyBorder="1">
      <alignment vertical="center"/>
    </xf>
    <xf numFmtId="178" fontId="17" fillId="2" borderId="24" xfId="4" applyNumberFormat="1" applyFont="1" applyFill="1" applyBorder="1">
      <alignment vertical="center"/>
    </xf>
    <xf numFmtId="180" fontId="13" fillId="2" borderId="24" xfId="3" applyNumberFormat="1" applyFont="1" applyFill="1" applyBorder="1">
      <alignment vertical="center"/>
    </xf>
    <xf numFmtId="176" fontId="9" fillId="7" borderId="82" xfId="3" applyNumberFormat="1" applyFont="1" applyFill="1" applyBorder="1">
      <alignment vertical="center"/>
    </xf>
    <xf numFmtId="180" fontId="13" fillId="2" borderId="33" xfId="3" applyNumberFormat="1" applyFont="1" applyFill="1" applyBorder="1">
      <alignment vertical="center"/>
    </xf>
    <xf numFmtId="181" fontId="13" fillId="2" borderId="24" xfId="3" applyNumberFormat="1" applyFont="1" applyFill="1" applyBorder="1">
      <alignment vertical="center"/>
    </xf>
    <xf numFmtId="178" fontId="20" fillId="2" borderId="119" xfId="4" applyNumberFormat="1" applyFont="1" applyFill="1" applyBorder="1">
      <alignment vertical="center"/>
    </xf>
    <xf numFmtId="176" fontId="22" fillId="7" borderId="82" xfId="3" applyNumberFormat="1" applyFont="1" applyFill="1" applyBorder="1">
      <alignment vertical="center"/>
    </xf>
    <xf numFmtId="180" fontId="13" fillId="7" borderId="116" xfId="3" applyNumberFormat="1" applyFont="1" applyFill="1" applyBorder="1">
      <alignment vertical="center"/>
    </xf>
    <xf numFmtId="180" fontId="13" fillId="8" borderId="114" xfId="3" applyNumberFormat="1" applyFont="1" applyFill="1" applyBorder="1">
      <alignment vertical="center"/>
    </xf>
    <xf numFmtId="180" fontId="13" fillId="0" borderId="114" xfId="3" applyNumberFormat="1" applyFont="1" applyFill="1" applyBorder="1">
      <alignment vertical="center"/>
    </xf>
    <xf numFmtId="180" fontId="13" fillId="2" borderId="121" xfId="3" applyNumberFormat="1" applyFont="1" applyFill="1" applyBorder="1">
      <alignment vertical="center"/>
    </xf>
    <xf numFmtId="180" fontId="13" fillId="8" borderId="122" xfId="3" applyNumberFormat="1" applyFont="1" applyFill="1" applyBorder="1">
      <alignment vertical="center"/>
    </xf>
    <xf numFmtId="180" fontId="13" fillId="0" borderId="115" xfId="3" applyNumberFormat="1" applyFont="1" applyFill="1" applyBorder="1">
      <alignment vertical="center"/>
    </xf>
    <xf numFmtId="180" fontId="9" fillId="7" borderId="117" xfId="3" applyNumberFormat="1" applyFont="1" applyFill="1" applyBorder="1">
      <alignment vertical="center"/>
    </xf>
    <xf numFmtId="178" fontId="20" fillId="2" borderId="123" xfId="4" applyNumberFormat="1" applyFont="1" applyFill="1" applyBorder="1">
      <alignment vertical="center"/>
    </xf>
    <xf numFmtId="181" fontId="9" fillId="7" borderId="124" xfId="3" applyNumberFormat="1" applyFont="1" applyFill="1" applyBorder="1">
      <alignment vertical="center"/>
    </xf>
    <xf numFmtId="180" fontId="9" fillId="7" borderId="124" xfId="3" applyNumberFormat="1" applyFont="1" applyFill="1" applyBorder="1">
      <alignment vertical="center"/>
    </xf>
    <xf numFmtId="181" fontId="13" fillId="7" borderId="116" xfId="3" applyNumberFormat="1" applyFont="1" applyFill="1" applyBorder="1">
      <alignment vertical="center"/>
    </xf>
    <xf numFmtId="181" fontId="13" fillId="7" borderId="123" xfId="3" applyNumberFormat="1" applyFont="1" applyFill="1" applyBorder="1">
      <alignment vertical="center"/>
    </xf>
    <xf numFmtId="178" fontId="20" fillId="2" borderId="114" xfId="4" applyNumberFormat="1" applyFont="1" applyFill="1" applyBorder="1">
      <alignment vertical="center"/>
    </xf>
    <xf numFmtId="180" fontId="13" fillId="7" borderId="82" xfId="3" applyNumberFormat="1" applyFont="1" applyFill="1" applyBorder="1">
      <alignment vertical="center"/>
    </xf>
    <xf numFmtId="180" fontId="13" fillId="2" borderId="63" xfId="3" applyNumberFormat="1" applyFont="1" applyFill="1" applyBorder="1">
      <alignment vertical="center"/>
    </xf>
    <xf numFmtId="180" fontId="13" fillId="2" borderId="56" xfId="3" applyNumberFormat="1" applyFont="1" applyFill="1" applyBorder="1">
      <alignment vertical="center"/>
    </xf>
    <xf numFmtId="178" fontId="20" fillId="2" borderId="56" xfId="4" applyNumberFormat="1" applyFont="1" applyFill="1" applyBorder="1">
      <alignment vertical="center"/>
    </xf>
    <xf numFmtId="181" fontId="9" fillId="7" borderId="80" xfId="3" applyNumberFormat="1" applyFont="1" applyFill="1" applyBorder="1">
      <alignment vertical="center"/>
    </xf>
    <xf numFmtId="180" fontId="9" fillId="7" borderId="80" xfId="3" applyNumberFormat="1" applyFont="1" applyFill="1" applyBorder="1">
      <alignment vertical="center"/>
    </xf>
    <xf numFmtId="181" fontId="13" fillId="7" borderId="82" xfId="3" applyNumberFormat="1" applyFont="1" applyFill="1" applyBorder="1">
      <alignment vertical="center"/>
    </xf>
    <xf numFmtId="181" fontId="13" fillId="7" borderId="56" xfId="3" applyNumberFormat="1" applyFont="1" applyFill="1" applyBorder="1">
      <alignment vertical="center"/>
    </xf>
    <xf numFmtId="176" fontId="22" fillId="7" borderId="116" xfId="3" applyNumberFormat="1" applyFont="1" applyFill="1" applyBorder="1">
      <alignment vertical="center"/>
    </xf>
    <xf numFmtId="177" fontId="9" fillId="7" borderId="125" xfId="4" applyNumberFormat="1" applyFont="1" applyFill="1" applyBorder="1" applyAlignment="1">
      <alignment horizontal="right" vertical="center" shrinkToFit="1"/>
    </xf>
    <xf numFmtId="177" fontId="13" fillId="8" borderId="113" xfId="4" applyNumberFormat="1" applyFont="1" applyFill="1" applyBorder="1" applyAlignment="1">
      <alignment horizontal="right" vertical="center" shrinkToFit="1"/>
    </xf>
    <xf numFmtId="177" fontId="13" fillId="8" borderId="110" xfId="4" applyNumberFormat="1" applyFont="1" applyFill="1" applyBorder="1" applyAlignment="1">
      <alignment horizontal="right" vertical="center" shrinkToFit="1"/>
    </xf>
    <xf numFmtId="176" fontId="9" fillId="10" borderId="22" xfId="3" applyNumberFormat="1" applyFont="1" applyFill="1" applyBorder="1">
      <alignment vertical="center"/>
    </xf>
    <xf numFmtId="180" fontId="13" fillId="2" borderId="113" xfId="3" applyNumberFormat="1" applyFont="1" applyFill="1" applyBorder="1">
      <alignment vertical="center"/>
    </xf>
    <xf numFmtId="181" fontId="13" fillId="2" borderId="57" xfId="3" applyNumberFormat="1" applyFont="1" applyFill="1" applyBorder="1">
      <alignment vertical="center"/>
    </xf>
    <xf numFmtId="181" fontId="13" fillId="2" borderId="120" xfId="3" applyNumberFormat="1" applyFont="1" applyFill="1" applyBorder="1">
      <alignment vertical="center"/>
    </xf>
    <xf numFmtId="180" fontId="9" fillId="7" borderId="115" xfId="3" applyNumberFormat="1" applyFont="1" applyFill="1" applyBorder="1">
      <alignment vertical="center"/>
    </xf>
    <xf numFmtId="0" fontId="1" fillId="2" borderId="38" xfId="2" applyFill="1" applyBorder="1">
      <alignment vertical="center"/>
    </xf>
    <xf numFmtId="180" fontId="9" fillId="7" borderId="126" xfId="3" applyNumberFormat="1" applyFont="1" applyFill="1" applyBorder="1">
      <alignment vertical="center"/>
    </xf>
    <xf numFmtId="181" fontId="9" fillId="7" borderId="127" xfId="3" applyNumberFormat="1" applyFont="1" applyFill="1" applyBorder="1">
      <alignment vertical="center"/>
    </xf>
    <xf numFmtId="181" fontId="13" fillId="2" borderId="128" xfId="3" applyNumberFormat="1" applyFont="1" applyFill="1" applyBorder="1">
      <alignment vertical="center"/>
    </xf>
    <xf numFmtId="177" fontId="13" fillId="7" borderId="82" xfId="4" applyNumberFormat="1" applyFont="1" applyFill="1" applyBorder="1" applyAlignment="1">
      <alignment horizontal="right" vertical="center" shrinkToFit="1"/>
    </xf>
    <xf numFmtId="177" fontId="13" fillId="7" borderId="83" xfId="4" applyNumberFormat="1" applyFont="1" applyFill="1" applyBorder="1" applyAlignment="1">
      <alignment horizontal="right" vertical="center" shrinkToFit="1"/>
    </xf>
    <xf numFmtId="176" fontId="9" fillId="7" borderId="130" xfId="3" applyNumberFormat="1" applyFont="1" applyFill="1" applyBorder="1">
      <alignment vertical="center"/>
    </xf>
    <xf numFmtId="176" fontId="22" fillId="7" borderId="21" xfId="3" applyNumberFormat="1" applyFont="1" applyFill="1" applyBorder="1">
      <alignment vertical="center"/>
    </xf>
    <xf numFmtId="178" fontId="20" fillId="2" borderId="30" xfId="4" applyNumberFormat="1" applyFont="1" applyFill="1" applyBorder="1">
      <alignment vertical="center"/>
    </xf>
    <xf numFmtId="176" fontId="22" fillId="7" borderId="47" xfId="3" applyNumberFormat="1" applyFont="1" applyFill="1" applyBorder="1">
      <alignment vertical="center"/>
    </xf>
    <xf numFmtId="180" fontId="13" fillId="8" borderId="68" xfId="3" applyNumberFormat="1" applyFont="1" applyFill="1" applyBorder="1">
      <alignment vertical="center"/>
    </xf>
    <xf numFmtId="180" fontId="9" fillId="7" borderId="47" xfId="3" applyNumberFormat="1" applyFont="1" applyFill="1" applyBorder="1">
      <alignment vertical="center"/>
    </xf>
    <xf numFmtId="0" fontId="14" fillId="5" borderId="13" xfId="2" applyFont="1" applyFill="1" applyBorder="1" applyAlignment="1">
      <alignment horizontal="center" vertical="center"/>
    </xf>
    <xf numFmtId="181" fontId="9" fillId="7" borderId="113" xfId="3" applyNumberFormat="1" applyFont="1" applyFill="1" applyBorder="1">
      <alignment vertical="center"/>
    </xf>
    <xf numFmtId="181" fontId="9" fillId="8" borderId="31" xfId="3" applyNumberFormat="1" applyFont="1" applyFill="1" applyBorder="1">
      <alignment vertical="center"/>
    </xf>
    <xf numFmtId="181" fontId="9" fillId="8" borderId="128" xfId="3" applyNumberFormat="1" applyFont="1" applyFill="1" applyBorder="1">
      <alignment vertical="center"/>
    </xf>
    <xf numFmtId="181" fontId="13" fillId="2" borderId="64" xfId="3" applyNumberFormat="1" applyFont="1" applyFill="1" applyBorder="1">
      <alignment vertical="center"/>
    </xf>
    <xf numFmtId="181" fontId="9" fillId="8" borderId="92" xfId="3" applyNumberFormat="1" applyFont="1" applyFill="1" applyBorder="1">
      <alignment vertical="center"/>
    </xf>
    <xf numFmtId="181" fontId="13" fillId="2" borderId="19" xfId="3" applyNumberFormat="1" applyFont="1" applyFill="1" applyBorder="1">
      <alignment vertical="center"/>
    </xf>
    <xf numFmtId="181" fontId="9" fillId="8" borderId="110" xfId="3" applyNumberFormat="1" applyFont="1" applyFill="1" applyBorder="1">
      <alignment vertical="center"/>
    </xf>
    <xf numFmtId="181" fontId="13" fillId="2" borderId="129" xfId="3" applyNumberFormat="1" applyFont="1" applyFill="1" applyBorder="1">
      <alignment vertical="center"/>
    </xf>
    <xf numFmtId="181" fontId="9" fillId="8" borderId="19" xfId="3" applyNumberFormat="1" applyFont="1" applyFill="1" applyBorder="1">
      <alignment vertical="center"/>
    </xf>
    <xf numFmtId="181" fontId="9" fillId="7" borderId="131" xfId="3" applyNumberFormat="1" applyFont="1" applyFill="1" applyBorder="1">
      <alignment vertical="center"/>
    </xf>
    <xf numFmtId="181" fontId="9" fillId="7" borderId="125" xfId="3" applyNumberFormat="1" applyFont="1" applyFill="1" applyBorder="1">
      <alignment vertical="center"/>
    </xf>
    <xf numFmtId="181" fontId="9" fillId="8" borderId="113" xfId="3" applyNumberFormat="1" applyFont="1" applyFill="1" applyBorder="1">
      <alignment vertical="center"/>
    </xf>
    <xf numFmtId="179" fontId="20" fillId="2" borderId="24" xfId="4" applyNumberFormat="1" applyFont="1" applyFill="1" applyBorder="1" applyAlignment="1">
      <alignment horizontal="right" vertical="center" shrinkToFit="1"/>
    </xf>
    <xf numFmtId="179" fontId="20" fillId="2" borderId="25" xfId="4" applyNumberFormat="1" applyFont="1" applyFill="1" applyBorder="1" applyAlignment="1">
      <alignment horizontal="right" vertical="center" shrinkToFit="1"/>
    </xf>
    <xf numFmtId="176" fontId="9" fillId="7" borderId="132" xfId="3" applyNumberFormat="1" applyFont="1" applyFill="1" applyBorder="1">
      <alignment vertical="center"/>
    </xf>
    <xf numFmtId="176" fontId="9" fillId="7" borderId="133" xfId="3" applyNumberFormat="1" applyFont="1" applyFill="1" applyBorder="1">
      <alignment vertical="center"/>
    </xf>
    <xf numFmtId="176" fontId="13" fillId="8" borderId="21" xfId="3" applyNumberFormat="1" applyFont="1" applyFill="1" applyBorder="1">
      <alignment vertical="center"/>
    </xf>
    <xf numFmtId="180" fontId="13" fillId="7" borderId="47" xfId="3" applyNumberFormat="1" applyFont="1" applyFill="1" applyBorder="1">
      <alignment vertical="center"/>
    </xf>
    <xf numFmtId="181" fontId="13" fillId="7" borderId="58" xfId="3" applyNumberFormat="1" applyFont="1" applyFill="1" applyBorder="1">
      <alignment vertical="center"/>
    </xf>
    <xf numFmtId="0" fontId="1" fillId="2" borderId="74" xfId="2" applyFill="1" applyBorder="1">
      <alignment vertical="center"/>
    </xf>
    <xf numFmtId="176" fontId="13" fillId="8" borderId="35" xfId="3" applyNumberFormat="1" applyFont="1" applyFill="1" applyBorder="1">
      <alignment vertical="center"/>
    </xf>
    <xf numFmtId="176" fontId="13" fillId="2" borderId="26" xfId="3" applyNumberFormat="1" applyFont="1" applyFill="1" applyBorder="1">
      <alignment vertical="center"/>
    </xf>
    <xf numFmtId="178" fontId="17" fillId="2" borderId="26" xfId="4" applyNumberFormat="1" applyFont="1" applyFill="1" applyBorder="1">
      <alignment vertical="center"/>
    </xf>
    <xf numFmtId="180" fontId="13" fillId="2" borderId="26" xfId="3" applyNumberFormat="1" applyFont="1" applyFill="1" applyBorder="1">
      <alignment vertical="center"/>
    </xf>
    <xf numFmtId="176" fontId="9" fillId="7" borderId="84" xfId="3" applyNumberFormat="1" applyFont="1" applyFill="1" applyBorder="1">
      <alignment vertical="center"/>
    </xf>
    <xf numFmtId="180" fontId="13" fillId="2" borderId="35" xfId="3" applyNumberFormat="1" applyFont="1" applyFill="1" applyBorder="1">
      <alignment vertical="center"/>
    </xf>
    <xf numFmtId="181" fontId="13" fillId="2" borderId="26" xfId="3" applyNumberFormat="1" applyFont="1" applyFill="1" applyBorder="1">
      <alignment vertical="center"/>
    </xf>
    <xf numFmtId="178" fontId="20" fillId="2" borderId="134" xfId="4" applyNumberFormat="1" applyFont="1" applyFill="1" applyBorder="1">
      <alignment vertical="center"/>
    </xf>
    <xf numFmtId="176" fontId="22" fillId="7" borderId="26" xfId="3" applyNumberFormat="1" applyFont="1" applyFill="1" applyBorder="1">
      <alignment vertical="center"/>
    </xf>
    <xf numFmtId="178" fontId="20" fillId="2" borderId="35" xfId="4" applyNumberFormat="1" applyFont="1" applyFill="1" applyBorder="1">
      <alignment vertical="center"/>
    </xf>
    <xf numFmtId="176" fontId="22" fillId="7" borderId="48" xfId="3" applyNumberFormat="1" applyFont="1" applyFill="1" applyBorder="1">
      <alignment vertical="center"/>
    </xf>
    <xf numFmtId="178" fontId="20" fillId="2" borderId="58" xfId="4" applyNumberFormat="1" applyFont="1" applyFill="1" applyBorder="1">
      <alignment vertical="center"/>
    </xf>
    <xf numFmtId="180" fontId="13" fillId="7" borderId="84" xfId="3" applyNumberFormat="1" applyFont="1" applyFill="1" applyBorder="1">
      <alignment vertical="center"/>
    </xf>
    <xf numFmtId="180" fontId="13" fillId="8" borderId="69" xfId="3" applyNumberFormat="1" applyFont="1" applyFill="1" applyBorder="1">
      <alignment vertical="center"/>
    </xf>
    <xf numFmtId="180" fontId="9" fillId="7" borderId="48" xfId="3" applyNumberFormat="1" applyFont="1" applyFill="1" applyBorder="1">
      <alignment vertical="center"/>
    </xf>
    <xf numFmtId="181" fontId="9" fillId="7" borderId="135" xfId="3" applyNumberFormat="1" applyFont="1" applyFill="1" applyBorder="1">
      <alignment vertical="center"/>
    </xf>
    <xf numFmtId="180" fontId="9" fillId="7" borderId="135" xfId="3" applyNumberFormat="1" applyFont="1" applyFill="1" applyBorder="1">
      <alignment vertical="center"/>
    </xf>
    <xf numFmtId="181" fontId="13" fillId="7" borderId="84" xfId="3" applyNumberFormat="1" applyFont="1" applyFill="1" applyBorder="1">
      <alignment vertical="center"/>
    </xf>
    <xf numFmtId="180" fontId="9" fillId="7" borderId="136" xfId="3" applyNumberFormat="1" applyFont="1" applyFill="1" applyBorder="1">
      <alignment vertical="center"/>
    </xf>
    <xf numFmtId="0" fontId="1" fillId="2" borderId="137" xfId="2" applyFill="1" applyBorder="1">
      <alignment vertical="center"/>
    </xf>
    <xf numFmtId="3" fontId="16" fillId="2" borderId="18" xfId="2" applyNumberFormat="1" applyFont="1" applyFill="1" applyBorder="1">
      <alignment vertical="center"/>
    </xf>
    <xf numFmtId="176" fontId="22" fillId="7" borderId="23" xfId="3" applyNumberFormat="1" applyFont="1" applyFill="1" applyBorder="1">
      <alignment vertical="center"/>
    </xf>
    <xf numFmtId="178" fontId="20" fillId="2" borderId="32" xfId="4" applyNumberFormat="1" applyFont="1" applyFill="1" applyBorder="1">
      <alignment vertical="center"/>
    </xf>
    <xf numFmtId="181" fontId="13" fillId="2" borderId="72" xfId="3" applyNumberFormat="1" applyFont="1" applyFill="1" applyBorder="1">
      <alignment vertical="center"/>
    </xf>
    <xf numFmtId="0" fontId="14" fillId="5" borderId="7" xfId="2" applyFont="1" applyFill="1" applyBorder="1" applyAlignment="1">
      <alignment horizontal="center" vertical="center"/>
    </xf>
    <xf numFmtId="181" fontId="9" fillId="7" borderId="0" xfId="3" applyNumberFormat="1" applyFont="1" applyFill="1" applyBorder="1">
      <alignment vertical="center"/>
    </xf>
    <xf numFmtId="181" fontId="9" fillId="8" borderId="27" xfId="3" applyNumberFormat="1" applyFont="1" applyFill="1" applyBorder="1">
      <alignment vertical="center"/>
    </xf>
    <xf numFmtId="181" fontId="13" fillId="2" borderId="27" xfId="3" applyNumberFormat="1" applyFont="1" applyFill="1" applyBorder="1">
      <alignment vertical="center"/>
    </xf>
    <xf numFmtId="181" fontId="9" fillId="7" borderId="74" xfId="2" applyNumberFormat="1" applyFont="1" applyFill="1" applyBorder="1">
      <alignment vertical="center"/>
    </xf>
    <xf numFmtId="181" fontId="9" fillId="8" borderId="67" xfId="3" applyNumberFormat="1" applyFont="1" applyFill="1" applyBorder="1">
      <alignment vertical="center"/>
    </xf>
    <xf numFmtId="181" fontId="9" fillId="8" borderId="25" xfId="3" applyNumberFormat="1" applyFont="1" applyFill="1" applyBorder="1">
      <alignment vertical="center"/>
    </xf>
    <xf numFmtId="176" fontId="9" fillId="7" borderId="138" xfId="3" applyNumberFormat="1" applyFont="1" applyFill="1" applyBorder="1">
      <alignment vertical="center"/>
    </xf>
    <xf numFmtId="176" fontId="22" fillId="7" borderId="0" xfId="3" applyNumberFormat="1" applyFont="1" applyFill="1" applyBorder="1">
      <alignment vertical="center"/>
    </xf>
    <xf numFmtId="178" fontId="20" fillId="2" borderId="27" xfId="4" applyNumberFormat="1" applyFont="1" applyFill="1" applyBorder="1">
      <alignment vertical="center"/>
    </xf>
    <xf numFmtId="176" fontId="22" fillId="7" borderId="127" xfId="3" applyNumberFormat="1" applyFont="1" applyFill="1" applyBorder="1">
      <alignment vertical="center"/>
    </xf>
    <xf numFmtId="180" fontId="13" fillId="8" borderId="91" xfId="3" applyNumberFormat="1" applyFont="1" applyFill="1" applyBorder="1">
      <alignment vertical="center"/>
    </xf>
    <xf numFmtId="180" fontId="9" fillId="7" borderId="127" xfId="3" applyNumberFormat="1" applyFont="1" applyFill="1" applyBorder="1">
      <alignment vertical="center"/>
    </xf>
    <xf numFmtId="176" fontId="9" fillId="7" borderId="139" xfId="3" applyNumberFormat="1" applyFont="1" applyFill="1" applyBorder="1">
      <alignment vertical="center"/>
    </xf>
    <xf numFmtId="177" fontId="9" fillId="11" borderId="45" xfId="4" applyNumberFormat="1" applyFont="1" applyFill="1" applyBorder="1" applyAlignment="1">
      <alignment horizontal="right" vertical="center" shrinkToFit="1"/>
    </xf>
    <xf numFmtId="0" fontId="11" fillId="5" borderId="2" xfId="2" applyFont="1" applyFill="1" applyBorder="1" applyAlignment="1">
      <alignment horizontal="center" vertical="center"/>
    </xf>
    <xf numFmtId="0" fontId="11" fillId="5" borderId="3" xfId="2" applyFont="1" applyFill="1" applyBorder="1" applyAlignment="1">
      <alignment horizontal="center" vertical="center"/>
    </xf>
    <xf numFmtId="0" fontId="14" fillId="5" borderId="6" xfId="2" applyFont="1" applyFill="1" applyBorder="1" applyAlignment="1">
      <alignment horizontal="center" vertical="center"/>
    </xf>
    <xf numFmtId="0" fontId="14" fillId="5" borderId="7" xfId="2" applyFont="1" applyFill="1" applyBorder="1" applyAlignment="1">
      <alignment horizontal="center" vertical="center"/>
    </xf>
    <xf numFmtId="0" fontId="14" fillId="5" borderId="8" xfId="2" applyFont="1" applyFill="1" applyBorder="1" applyAlignment="1">
      <alignment horizontal="center" vertical="center"/>
    </xf>
  </cellXfs>
  <cellStyles count="10">
    <cellStyle name="백분율" xfId="1" builtinId="5"/>
    <cellStyle name="백분율 3" xfId="4" xr:uid="{098BB78C-3804-4FB7-B16A-BCD6486F8D2E}"/>
    <cellStyle name="백분율 3 2" xfId="7" xr:uid="{0CF9C88E-D516-4EED-B2CD-466A97A245B5}"/>
    <cellStyle name="쉼표 [0] 2 4" xfId="9" xr:uid="{3101E603-08F0-4678-B0FC-44E9AF4A7085}"/>
    <cellStyle name="쉼표 [0] 3" xfId="3" xr:uid="{EB9BD541-58AE-4AE0-B996-00F67DF7B1F2}"/>
    <cellStyle name="쉼표 [0] 3 3" xfId="6" xr:uid="{42A7541D-145A-4D1B-AC23-97E4BB138AA0}"/>
    <cellStyle name="표준" xfId="0" builtinId="0"/>
    <cellStyle name="표준 4" xfId="2" xr:uid="{87CA5486-E470-4109-8682-0F06D0C5BF2F}"/>
    <cellStyle name="표준 4 2" xfId="5" xr:uid="{034F2250-9D75-48C1-874C-EDB5931DF7C7}"/>
    <cellStyle name="표준 5 2" xfId="8" xr:uid="{3F904A15-5A88-45F9-9E06-266B5AACB6BD}"/>
  </cellStyles>
  <dxfs count="0"/>
  <tableStyles count="0" defaultTableStyle="TableStyleMedium2"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37B9-8854-4FD1-836C-D1373432D03B}">
  <sheetPr>
    <tabColor theme="8" tint="-0.249977111117893"/>
    <pageSetUpPr fitToPage="1"/>
  </sheetPr>
  <dimension ref="A1:BB56"/>
  <sheetViews>
    <sheetView tabSelected="1" view="pageBreakPreview" zoomScale="115" zoomScaleNormal="70" zoomScaleSheetLayoutView="115" workbookViewId="0">
      <pane xSplit="5" ySplit="4" topLeftCell="F31" activePane="bottomRight" state="frozen"/>
      <selection pane="topRight" activeCell="J1" sqref="J1"/>
      <selection pane="bottomLeft" activeCell="A6" sqref="A6"/>
      <selection pane="bottomRight" activeCell="AM37" sqref="AM37:AM43"/>
    </sheetView>
  </sheetViews>
  <sheetFormatPr defaultColWidth="8.58203125" defaultRowHeight="17" outlineLevelRow="1" outlineLevelCol="1" x14ac:dyDescent="0.45"/>
  <cols>
    <col min="1" max="1" width="2.58203125" style="1" bestFit="1" customWidth="1"/>
    <col min="2" max="4" width="1.58203125" style="5" customWidth="1"/>
    <col min="5" max="5" width="23.58203125" style="5" customWidth="1"/>
    <col min="6" max="6" width="10" style="5" customWidth="1"/>
    <col min="7" max="10" width="10" style="5" hidden="1" customWidth="1" outlineLevel="1"/>
    <col min="11" max="11" width="10" style="5" customWidth="1" collapsed="1"/>
    <col min="12" max="15" width="10" style="5" hidden="1" customWidth="1" outlineLevel="1"/>
    <col min="16" max="16" width="10" style="5" customWidth="1" collapsed="1"/>
    <col min="17" max="20" width="10" style="5" hidden="1" customWidth="1" outlineLevel="1"/>
    <col min="21" max="21" width="10" style="5" customWidth="1" collapsed="1"/>
    <col min="22" max="25" width="10" style="5" hidden="1" customWidth="1" outlineLevel="1"/>
    <col min="26" max="26" width="10" style="5" customWidth="1" collapsed="1"/>
    <col min="27" max="30" width="10" style="5" hidden="1" customWidth="1" outlineLevel="1"/>
    <col min="31" max="31" width="10" style="5" customWidth="1" collapsed="1"/>
    <col min="32" max="47" width="10" style="5" customWidth="1"/>
    <col min="48" max="48" width="3.08203125" style="5" customWidth="1"/>
    <col min="49" max="49" width="12.25" style="214" bestFit="1" customWidth="1"/>
    <col min="50" max="16384" width="8.58203125" style="5"/>
  </cols>
  <sheetData>
    <row r="1" spans="1:51" ht="28.4" customHeight="1" x14ac:dyDescent="0.45">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4"/>
      <c r="AP1" s="4"/>
      <c r="AQ1" s="4"/>
      <c r="AR1" s="4"/>
      <c r="AS1" s="4"/>
      <c r="AT1" s="4"/>
      <c r="AU1" s="4"/>
    </row>
    <row r="2" spans="1:51" ht="28.4" customHeight="1" thickBot="1" x14ac:dyDescent="0.5">
      <c r="B2" s="6"/>
      <c r="F2" s="210"/>
      <c r="G2" s="210"/>
      <c r="H2" s="210"/>
      <c r="I2" s="210"/>
      <c r="J2" s="210"/>
      <c r="K2" s="210"/>
      <c r="L2" s="210"/>
      <c r="M2" s="210"/>
      <c r="N2" s="210"/>
      <c r="O2" s="210"/>
      <c r="P2" s="211"/>
      <c r="Q2" s="210"/>
      <c r="R2" s="210"/>
      <c r="S2" s="210"/>
      <c r="T2" s="210"/>
      <c r="U2" s="211"/>
      <c r="V2" s="210"/>
      <c r="W2" s="210"/>
      <c r="X2" s="210"/>
      <c r="Y2" s="210"/>
      <c r="Z2" s="211"/>
      <c r="AA2" s="211"/>
      <c r="AB2" s="211"/>
      <c r="AC2" s="211"/>
      <c r="AD2" s="211"/>
      <c r="AE2" s="211"/>
      <c r="AF2" s="211"/>
      <c r="AG2" s="211"/>
      <c r="AH2" s="211"/>
      <c r="AI2" s="211"/>
      <c r="AJ2" s="211"/>
      <c r="AK2" s="211"/>
      <c r="AL2" s="211"/>
      <c r="AM2" s="211"/>
      <c r="AN2" s="212"/>
      <c r="AO2" s="212"/>
      <c r="AP2" s="210"/>
      <c r="AQ2" s="210"/>
      <c r="AR2" s="210"/>
      <c r="AS2" s="210"/>
      <c r="AT2" s="210"/>
      <c r="AU2" s="210"/>
    </row>
    <row r="3" spans="1:51" x14ac:dyDescent="0.45">
      <c r="B3" s="8" t="s">
        <v>1</v>
      </c>
      <c r="C3" s="9"/>
      <c r="D3" s="9"/>
      <c r="E3" s="9"/>
      <c r="F3" s="219"/>
      <c r="G3" s="219"/>
      <c r="H3" s="219"/>
      <c r="I3" s="219"/>
      <c r="J3" s="219"/>
      <c r="K3" s="219"/>
      <c r="L3" s="219"/>
      <c r="M3" s="219"/>
      <c r="N3" s="219"/>
      <c r="O3" s="219"/>
      <c r="P3" s="220"/>
      <c r="Q3" s="219"/>
      <c r="R3" s="219"/>
      <c r="S3" s="219"/>
      <c r="T3" s="219"/>
      <c r="U3" s="220"/>
      <c r="V3" s="219"/>
      <c r="W3" s="219"/>
      <c r="X3" s="219"/>
      <c r="Y3" s="219"/>
      <c r="Z3" s="220"/>
      <c r="AA3" s="231"/>
      <c r="AB3" s="231"/>
      <c r="AC3" s="231"/>
      <c r="AD3" s="231"/>
      <c r="AE3" s="220"/>
      <c r="AF3" s="231"/>
      <c r="AG3" s="231"/>
      <c r="AH3" s="231"/>
      <c r="AI3" s="231"/>
      <c r="AJ3" s="231"/>
      <c r="AK3" s="231"/>
      <c r="AL3" s="231"/>
      <c r="AM3" s="231"/>
      <c r="AN3" s="464" t="s">
        <v>109</v>
      </c>
      <c r="AO3" s="465"/>
      <c r="AP3" s="10">
        <v>2019</v>
      </c>
      <c r="AQ3" s="217">
        <v>2020</v>
      </c>
      <c r="AR3" s="217">
        <v>2021</v>
      </c>
      <c r="AS3" s="217">
        <v>2022</v>
      </c>
      <c r="AT3" s="11">
        <v>2023</v>
      </c>
      <c r="AU3" s="11">
        <v>2024</v>
      </c>
    </row>
    <row r="4" spans="1:51" ht="17.5" thickBot="1" x14ac:dyDescent="0.5">
      <c r="B4" s="466" t="s">
        <v>3</v>
      </c>
      <c r="C4" s="467"/>
      <c r="D4" s="467"/>
      <c r="E4" s="468"/>
      <c r="F4" s="15">
        <v>2018</v>
      </c>
      <c r="G4" s="16" t="s">
        <v>4</v>
      </c>
      <c r="H4" s="13" t="s">
        <v>5</v>
      </c>
      <c r="I4" s="13" t="s">
        <v>6</v>
      </c>
      <c r="J4" s="14" t="s">
        <v>7</v>
      </c>
      <c r="K4" s="15">
        <v>2019</v>
      </c>
      <c r="L4" s="16" t="s">
        <v>8</v>
      </c>
      <c r="M4" s="17" t="s">
        <v>9</v>
      </c>
      <c r="N4" s="17" t="s">
        <v>10</v>
      </c>
      <c r="O4" s="18" t="s">
        <v>11</v>
      </c>
      <c r="P4" s="15">
        <v>2020</v>
      </c>
      <c r="Q4" s="16" t="s">
        <v>12</v>
      </c>
      <c r="R4" s="17" t="s">
        <v>13</v>
      </c>
      <c r="S4" s="18" t="s">
        <v>14</v>
      </c>
      <c r="T4" s="18" t="s">
        <v>15</v>
      </c>
      <c r="U4" s="15">
        <v>2021</v>
      </c>
      <c r="V4" s="16" t="s">
        <v>16</v>
      </c>
      <c r="W4" s="18" t="s">
        <v>2</v>
      </c>
      <c r="X4" s="18" t="s">
        <v>17</v>
      </c>
      <c r="Y4" s="18" t="s">
        <v>88</v>
      </c>
      <c r="Z4" s="15">
        <v>2022</v>
      </c>
      <c r="AA4" s="16" t="s">
        <v>90</v>
      </c>
      <c r="AB4" s="18" t="s">
        <v>98</v>
      </c>
      <c r="AC4" s="18" t="s">
        <v>99</v>
      </c>
      <c r="AD4" s="18" t="s">
        <v>100</v>
      </c>
      <c r="AE4" s="15">
        <v>2023</v>
      </c>
      <c r="AF4" s="16" t="s">
        <v>102</v>
      </c>
      <c r="AG4" s="342" t="s">
        <v>104</v>
      </c>
      <c r="AH4" s="342" t="s">
        <v>105</v>
      </c>
      <c r="AI4" s="342" t="s">
        <v>106</v>
      </c>
      <c r="AJ4" s="15">
        <v>2024</v>
      </c>
      <c r="AK4" s="342" t="s">
        <v>107</v>
      </c>
      <c r="AL4" s="342" t="s">
        <v>108</v>
      </c>
      <c r="AM4" s="342" t="s">
        <v>109</v>
      </c>
      <c r="AN4" s="19" t="s">
        <v>18</v>
      </c>
      <c r="AO4" s="20" t="s">
        <v>19</v>
      </c>
      <c r="AP4" s="21" t="s">
        <v>19</v>
      </c>
      <c r="AQ4" s="218" t="s">
        <v>19</v>
      </c>
      <c r="AR4" s="218" t="s">
        <v>19</v>
      </c>
      <c r="AS4" s="218" t="s">
        <v>19</v>
      </c>
      <c r="AT4" s="22" t="s">
        <v>19</v>
      </c>
      <c r="AU4" s="22" t="s">
        <v>19</v>
      </c>
    </row>
    <row r="5" spans="1:51" s="24" customFormat="1" ht="17.5" thickTop="1" x14ac:dyDescent="0.45">
      <c r="A5" s="23"/>
      <c r="B5" s="25" t="s">
        <v>20</v>
      </c>
      <c r="C5" s="26"/>
      <c r="D5" s="26"/>
      <c r="E5" s="27"/>
      <c r="F5" s="30">
        <v>1120033.963924</v>
      </c>
      <c r="G5" s="31">
        <v>255650.393025</v>
      </c>
      <c r="H5" s="28">
        <v>199456.905806</v>
      </c>
      <c r="I5" s="28">
        <v>237424.37792299999</v>
      </c>
      <c r="J5" s="29">
        <v>394947.82371700002</v>
      </c>
      <c r="K5" s="30">
        <v>1087479.5004710001</v>
      </c>
      <c r="L5" s="31">
        <v>521646.12457300001</v>
      </c>
      <c r="M5" s="28">
        <v>429374.35148399998</v>
      </c>
      <c r="N5" s="28">
        <v>366778.96877799998</v>
      </c>
      <c r="O5" s="29">
        <v>352628.47378100001</v>
      </c>
      <c r="P5" s="30">
        <v>1670427.9186160001</v>
      </c>
      <c r="Q5" s="31">
        <v>460873.42650200002</v>
      </c>
      <c r="R5" s="28">
        <v>459167.76759800001</v>
      </c>
      <c r="S5" s="29">
        <v>521798.65634599997</v>
      </c>
      <c r="T5" s="29">
        <v>443511.960272</v>
      </c>
      <c r="U5" s="30">
        <v>1885351.8107179999</v>
      </c>
      <c r="V5" s="31">
        <v>522971.44574699999</v>
      </c>
      <c r="W5" s="29">
        <v>423555.25624999998</v>
      </c>
      <c r="X5" s="29">
        <v>433722.76117900002</v>
      </c>
      <c r="Y5" s="29">
        <v>473766.62735099997</v>
      </c>
      <c r="Z5" s="30">
        <v>1854016.0905269999</v>
      </c>
      <c r="AA5" s="31">
        <v>538697.54966400005</v>
      </c>
      <c r="AB5" s="29">
        <v>387050.50410299998</v>
      </c>
      <c r="AC5" s="29">
        <v>450273.95773600001</v>
      </c>
      <c r="AD5" s="29">
        <v>534554.16878499999</v>
      </c>
      <c r="AE5" s="30">
        <v>1910576.180288</v>
      </c>
      <c r="AF5" s="31">
        <v>665908.74666499998</v>
      </c>
      <c r="AG5" s="398">
        <v>707023.00406800001</v>
      </c>
      <c r="AH5" s="420">
        <v>719274.86418100004</v>
      </c>
      <c r="AI5" s="419">
        <v>617567.49167400005</v>
      </c>
      <c r="AJ5" s="419">
        <v>2709774.106588</v>
      </c>
      <c r="AK5" s="456">
        <v>874184.37384600006</v>
      </c>
      <c r="AL5" s="462">
        <v>662048.24914500001</v>
      </c>
      <c r="AM5" s="462">
        <v>870623.52283200016</v>
      </c>
      <c r="AN5" s="341">
        <f>IFERROR(IF(AL5&lt;0,-(AM5/AL5-1),(AM5/AL5-1)),"-")</f>
        <v>0.31504542751432996</v>
      </c>
      <c r="AO5" s="232">
        <f>IFERROR(IF(AH5&lt;0,-(AM5/AH5-1),(AM5/AH5-1)),"-")</f>
        <v>0.21041838966989723</v>
      </c>
      <c r="AP5" s="261">
        <f>IFERROR(IF(F5&lt;0,-(K5/F5-1),(K5/F5)-1),"-")</f>
        <v>-2.9065603813429486E-2</v>
      </c>
      <c r="AQ5" s="262">
        <f>IFERROR(IF(K5&lt;0,-(P5/K5-1),(P5/K5-1)),"-")</f>
        <v>0.53605462713781571</v>
      </c>
      <c r="AR5" s="262">
        <f>IFERROR(IF(P5&lt;0,-(U5/P5-1),(U5/P5-1)),"-")</f>
        <v>0.12866397269034557</v>
      </c>
      <c r="AS5" s="262">
        <f>IFERROR(IF(U5&lt;0,-(Z5/U5-1),(Z5/U5-1)),"-")</f>
        <v>-1.6620622216426795E-2</v>
      </c>
      <c r="AT5" s="263">
        <f>IFERROR(IF(Z5&lt;0,-(AE5/Z5-1),(AE5/Z5-1)),"-")</f>
        <v>3.0506795518113972E-2</v>
      </c>
      <c r="AU5" s="263">
        <f>IFERROR(IF(AE5&lt;0,-(AJ5/AE5-1),(AJ5/AE5-1)),"-")</f>
        <v>0.41830204654782666</v>
      </c>
      <c r="AV5" s="207"/>
      <c r="AW5" s="206"/>
    </row>
    <row r="6" spans="1:51" x14ac:dyDescent="0.45">
      <c r="A6" s="23"/>
      <c r="B6" s="32"/>
      <c r="C6" s="33" t="s">
        <v>21</v>
      </c>
      <c r="D6" s="34"/>
      <c r="E6" s="35"/>
      <c r="F6" s="38">
        <f t="shared" ref="F6:U6" si="0">F7+F9+F11+F13</f>
        <v>1120033</v>
      </c>
      <c r="G6" s="39">
        <f t="shared" si="0"/>
        <v>255650.39299999998</v>
      </c>
      <c r="H6" s="36">
        <f t="shared" si="0"/>
        <v>199456.90499999997</v>
      </c>
      <c r="I6" s="36">
        <f t="shared" si="0"/>
        <v>237424.378</v>
      </c>
      <c r="J6" s="37">
        <f t="shared" si="0"/>
        <v>394947.32399999996</v>
      </c>
      <c r="K6" s="38">
        <f t="shared" si="0"/>
        <v>1087479</v>
      </c>
      <c r="L6" s="39">
        <f t="shared" si="0"/>
        <v>521646.12500000006</v>
      </c>
      <c r="M6" s="36">
        <f t="shared" si="0"/>
        <v>429374.35100000002</v>
      </c>
      <c r="N6" s="36">
        <f t="shared" si="0"/>
        <v>366778.96899999998</v>
      </c>
      <c r="O6" s="37">
        <f t="shared" si="0"/>
        <v>352628.55499999999</v>
      </c>
      <c r="P6" s="38">
        <f t="shared" si="0"/>
        <v>1670428</v>
      </c>
      <c r="Q6" s="39">
        <f t="shared" si="0"/>
        <v>460986.80875099998</v>
      </c>
      <c r="R6" s="36">
        <f t="shared" si="0"/>
        <v>459167.76759800001</v>
      </c>
      <c r="S6" s="37">
        <f t="shared" si="0"/>
        <v>521798.65634599997</v>
      </c>
      <c r="T6" s="37">
        <f t="shared" si="0"/>
        <v>443511.960272</v>
      </c>
      <c r="U6" s="38">
        <f t="shared" si="0"/>
        <v>1885351.8107179999</v>
      </c>
      <c r="V6" s="39">
        <v>522971.44574699999</v>
      </c>
      <c r="W6" s="37">
        <v>423555.25624999998</v>
      </c>
      <c r="X6" s="37">
        <v>433722.76117900002</v>
      </c>
      <c r="Y6" s="37">
        <v>473766.62735100003</v>
      </c>
      <c r="Z6" s="38">
        <v>1854016.0905269999</v>
      </c>
      <c r="AA6" s="39">
        <v>538697.54966399993</v>
      </c>
      <c r="AB6" s="37">
        <v>387050.50410299998</v>
      </c>
      <c r="AC6" s="37">
        <v>450273.95773599995</v>
      </c>
      <c r="AD6" s="37">
        <v>534554.16878499999</v>
      </c>
      <c r="AE6" s="343">
        <v>1910576.1802879998</v>
      </c>
      <c r="AF6" s="353">
        <v>665908.74666499998</v>
      </c>
      <c r="AG6" s="36">
        <v>707023.00406800001</v>
      </c>
      <c r="AH6" s="421">
        <v>719274.86418099992</v>
      </c>
      <c r="AI6" s="425">
        <v>617567.49167399993</v>
      </c>
      <c r="AJ6" s="38">
        <v>2709774.106588</v>
      </c>
      <c r="AK6" s="39">
        <v>874184.37384600006</v>
      </c>
      <c r="AL6" s="425">
        <v>662048.24914500001</v>
      </c>
      <c r="AM6" s="425">
        <v>870623.52283200016</v>
      </c>
      <c r="AN6" s="233">
        <f>IFERROR(IF(AL6&lt;0,-(AM6/AL6-1),(AM6/AL6-1)),"-")</f>
        <v>0.31504542751432996</v>
      </c>
      <c r="AO6" s="234">
        <f>IFERROR(IF(AH6&lt;0,-(AM6/AH6-1),(AM6/AH6-1)),"-")</f>
        <v>0.21041838966989745</v>
      </c>
      <c r="AP6" s="264">
        <f>IFERROR(IF(F6&lt;0,-(K6/F6-1),(K6/F6)-1),"-")</f>
        <v>-2.9065215042771042E-2</v>
      </c>
      <c r="AQ6" s="265">
        <f>IFERROR(IF(K6&lt;0,-(P6/K6-1),(P6/K6-1)),"-")</f>
        <v>0.53605540888605674</v>
      </c>
      <c r="AR6" s="265">
        <f>IFERROR(IF(P6&lt;0,-(U6/P6-1),(U6/P6-1)),"-")</f>
        <v>0.12866391770133156</v>
      </c>
      <c r="AS6" s="265">
        <f>IFERROR(IF(U6&lt;0,-(Z6/U6-1),(Z6/U6-1)),"-")</f>
        <v>-1.6620622216426795E-2</v>
      </c>
      <c r="AT6" s="266">
        <f>IFERROR(IF(Z6&lt;0,-(AE6/Z6-1),(AE6/Z6-1)),"-")</f>
        <v>3.050679551811375E-2</v>
      </c>
      <c r="AU6" s="266">
        <f t="shared" ref="AU6:AU53" si="1">IFERROR(IF(AE6&lt;0,-(AJ6/AE6-1),(AJ6/AE6-1)),"-")</f>
        <v>0.41830204654782688</v>
      </c>
      <c r="AV6" s="7"/>
      <c r="AW6" s="206"/>
    </row>
    <row r="7" spans="1:51" outlineLevel="1" x14ac:dyDescent="0.45">
      <c r="A7" s="23"/>
      <c r="B7" s="32"/>
      <c r="C7" s="40" t="s">
        <v>22</v>
      </c>
      <c r="D7" s="12"/>
      <c r="E7" s="41"/>
      <c r="F7" s="44">
        <v>923372</v>
      </c>
      <c r="G7" s="45">
        <v>158983.61499999999</v>
      </c>
      <c r="H7" s="42">
        <v>94845.441999999995</v>
      </c>
      <c r="I7" s="42">
        <v>104497.024</v>
      </c>
      <c r="J7" s="43">
        <v>92535.918999999994</v>
      </c>
      <c r="K7" s="44">
        <v>450862</v>
      </c>
      <c r="L7" s="45">
        <v>71899.725000000006</v>
      </c>
      <c r="M7" s="42">
        <v>71931.111999999994</v>
      </c>
      <c r="N7" s="42">
        <v>61159.43</v>
      </c>
      <c r="O7" s="43">
        <v>59908.733</v>
      </c>
      <c r="P7" s="44">
        <v>264899</v>
      </c>
      <c r="Q7" s="45">
        <v>66059.805621000007</v>
      </c>
      <c r="R7" s="42">
        <v>88549.232218999998</v>
      </c>
      <c r="S7" s="43">
        <v>129461.323389</v>
      </c>
      <c r="T7" s="43">
        <v>114376.61447299999</v>
      </c>
      <c r="U7" s="44">
        <v>398446.97570200003</v>
      </c>
      <c r="V7" s="45">
        <v>106134.658314</v>
      </c>
      <c r="W7" s="43">
        <v>88589.156801000005</v>
      </c>
      <c r="X7" s="43">
        <v>131121.87283000001</v>
      </c>
      <c r="Y7" s="43">
        <v>139132.463154</v>
      </c>
      <c r="Z7" s="44">
        <v>464978.15109900001</v>
      </c>
      <c r="AA7" s="45">
        <v>178499.79088300001</v>
      </c>
      <c r="AB7" s="43">
        <v>117022.991671</v>
      </c>
      <c r="AC7" s="43">
        <v>121286.295291</v>
      </c>
      <c r="AD7" s="43">
        <v>167086.51570399999</v>
      </c>
      <c r="AE7" s="344">
        <v>583895.59354899998</v>
      </c>
      <c r="AF7" s="354">
        <v>243685.117073</v>
      </c>
      <c r="AG7" s="42">
        <v>191324.849835</v>
      </c>
      <c r="AH7" s="42">
        <v>274265.39185299998</v>
      </c>
      <c r="AI7" s="426">
        <v>232604.10575300001</v>
      </c>
      <c r="AJ7" s="44">
        <v>941879.46451399999</v>
      </c>
      <c r="AK7" s="45">
        <v>323531.88748799998</v>
      </c>
      <c r="AL7" s="426">
        <v>219688.94023099999</v>
      </c>
      <c r="AM7" s="426">
        <v>353930.86656900001</v>
      </c>
      <c r="AN7" s="235">
        <f>IFERROR(IF(AL7&lt;0,-(AM7/AL7-1),(AM7/AL7-1)),"-")</f>
        <v>0.61105454920419033</v>
      </c>
      <c r="AO7" s="236">
        <f>IFERROR(IF(AH7&lt;0,-(AM7/AH7-1),(AM7/AH7-1)),"-")</f>
        <v>0.290468564691162</v>
      </c>
      <c r="AP7" s="267">
        <f>IFERROR(IF(F7&lt;0,-(K7/F7-1),(K7/F7)-1),"-")</f>
        <v>-0.51172225278652594</v>
      </c>
      <c r="AQ7" s="268">
        <f>IFERROR(IF(K7&lt;0,-(P7/K7-1),(P7/K7-1)),"-")</f>
        <v>-0.41246101911449629</v>
      </c>
      <c r="AR7" s="268">
        <f>IFERROR(IF(P7&lt;0,-(U7/P7-1),(U7/P7-1)),"-")</f>
        <v>0.50414677179604306</v>
      </c>
      <c r="AS7" s="268">
        <f>IFERROR(IF(U7&lt;0,-(Z7/U7-1),(Z7/U7-1)),"-")</f>
        <v>0.16697623386344618</v>
      </c>
      <c r="AT7" s="269">
        <f>IFERROR(IF(Z7&lt;0,-(AE7/Z7-1),(AE7/Z7-1)),"-")</f>
        <v>0.25574845219916775</v>
      </c>
      <c r="AU7" s="269">
        <f t="shared" si="1"/>
        <v>0.61309568854445939</v>
      </c>
      <c r="AV7" s="200"/>
      <c r="AW7" s="206"/>
    </row>
    <row r="8" spans="1:51" s="54" customFormat="1" outlineLevel="1" x14ac:dyDescent="0.45">
      <c r="A8" s="23"/>
      <c r="B8" s="46"/>
      <c r="C8" s="47" t="s">
        <v>23</v>
      </c>
      <c r="D8" s="48"/>
      <c r="E8" s="49"/>
      <c r="F8" s="52">
        <f t="shared" ref="F8:P8" si="2">F7/F$6</f>
        <v>0.82441499491532844</v>
      </c>
      <c r="G8" s="53">
        <f t="shared" si="2"/>
        <v>0.62187901663034018</v>
      </c>
      <c r="H8" s="50">
        <f t="shared" si="2"/>
        <v>0.47551846851328616</v>
      </c>
      <c r="I8" s="50">
        <f t="shared" si="2"/>
        <v>0.44012760981098581</v>
      </c>
      <c r="J8" s="51">
        <f t="shared" si="2"/>
        <v>0.23429939482258652</v>
      </c>
      <c r="K8" s="52">
        <f t="shared" si="2"/>
        <v>0.41459375307477203</v>
      </c>
      <c r="L8" s="53">
        <f t="shared" si="2"/>
        <v>0.1378323763068306</v>
      </c>
      <c r="M8" s="50">
        <f t="shared" si="2"/>
        <v>0.16752540488847223</v>
      </c>
      <c r="N8" s="50">
        <f t="shared" si="2"/>
        <v>0.16674737422035776</v>
      </c>
      <c r="O8" s="51">
        <f t="shared" si="2"/>
        <v>0.16989189375205307</v>
      </c>
      <c r="P8" s="52">
        <f t="shared" si="2"/>
        <v>0.1585815132409179</v>
      </c>
      <c r="Q8" s="53">
        <f t="shared" ref="Q8:U8" si="3">Q7/Q$6</f>
        <v>0.14330085886835414</v>
      </c>
      <c r="R8" s="50">
        <f t="shared" si="3"/>
        <v>0.19284723028843911</v>
      </c>
      <c r="S8" s="51">
        <f t="shared" si="3"/>
        <v>0.24810589643058675</v>
      </c>
      <c r="T8" s="51">
        <f t="shared" si="3"/>
        <v>0.25788845559622414</v>
      </c>
      <c r="U8" s="52">
        <f t="shared" si="3"/>
        <v>0.21133826240645195</v>
      </c>
      <c r="V8" s="53">
        <v>0.20294541733994631</v>
      </c>
      <c r="W8" s="51">
        <v>0.20915607938698555</v>
      </c>
      <c r="X8" s="51">
        <v>0.30231725094059614</v>
      </c>
      <c r="Y8" s="51">
        <v>0.29367299240121608</v>
      </c>
      <c r="Z8" s="52">
        <v>0.25079510014761036</v>
      </c>
      <c r="AA8" s="53">
        <v>0.3313543768564291</v>
      </c>
      <c r="AB8" s="51">
        <v>0.30234553483454035</v>
      </c>
      <c r="AC8" s="51">
        <v>0.2693611149550677</v>
      </c>
      <c r="AD8" s="51">
        <v>0.31257171950183205</v>
      </c>
      <c r="AE8" s="345">
        <v>0.30561230668173811</v>
      </c>
      <c r="AF8" s="355">
        <v>0.36594370969509304</v>
      </c>
      <c r="AG8" s="50">
        <v>0.27060625854346143</v>
      </c>
      <c r="AH8" s="50">
        <v>0.38130818343734474</v>
      </c>
      <c r="AI8" s="427">
        <v>0.37664564422342761</v>
      </c>
      <c r="AJ8" s="52">
        <v>0.34758597117896417</v>
      </c>
      <c r="AK8" s="53">
        <v>0.37009571111939676</v>
      </c>
      <c r="AL8" s="427">
        <v>0.33183221995483941</v>
      </c>
      <c r="AM8" s="427">
        <v>0.40652573389898661</v>
      </c>
      <c r="AN8" s="237">
        <f>AM8-AL8</f>
        <v>7.4693513944147194E-2</v>
      </c>
      <c r="AO8" s="238">
        <f>AM8-AH8</f>
        <v>2.5217550461641869E-2</v>
      </c>
      <c r="AP8" s="270">
        <f>K8-F8</f>
        <v>-0.40982124184055641</v>
      </c>
      <c r="AQ8" s="271">
        <f>P8-K8</f>
        <v>-0.25601223983385413</v>
      </c>
      <c r="AR8" s="271">
        <f>U8-P8</f>
        <v>5.275674916553405E-2</v>
      </c>
      <c r="AS8" s="271">
        <f>Z8-U8</f>
        <v>3.9456837741158407E-2</v>
      </c>
      <c r="AT8" s="272">
        <f>AE8-Z8</f>
        <v>5.4817206534127749E-2</v>
      </c>
      <c r="AU8" s="272">
        <f>AJ8-AE8</f>
        <v>4.197366449722606E-2</v>
      </c>
      <c r="AV8" s="200"/>
      <c r="AW8" s="206"/>
      <c r="AX8" s="258"/>
      <c r="AY8" s="258"/>
    </row>
    <row r="9" spans="1:51" outlineLevel="1" x14ac:dyDescent="0.45">
      <c r="A9" s="23"/>
      <c r="B9" s="32"/>
      <c r="C9" s="40" t="s">
        <v>24</v>
      </c>
      <c r="D9" s="12"/>
      <c r="E9" s="41"/>
      <c r="F9" s="44">
        <v>104880</v>
      </c>
      <c r="G9" s="45">
        <v>69213.240999999995</v>
      </c>
      <c r="H9" s="42">
        <v>88098.744000000006</v>
      </c>
      <c r="I9" s="42">
        <v>98825.183000000005</v>
      </c>
      <c r="J9" s="43">
        <v>289501.83199999999</v>
      </c>
      <c r="K9" s="44">
        <v>545639</v>
      </c>
      <c r="L9" s="45">
        <v>434972.766</v>
      </c>
      <c r="M9" s="42">
        <v>339700.92300000001</v>
      </c>
      <c r="N9" s="42">
        <v>290336.70699999999</v>
      </c>
      <c r="O9" s="43">
        <v>276359.60399999999</v>
      </c>
      <c r="P9" s="44">
        <v>1341370</v>
      </c>
      <c r="Q9" s="45">
        <v>378833.76666999998</v>
      </c>
      <c r="R9" s="42">
        <v>354136.40692600003</v>
      </c>
      <c r="S9" s="43">
        <v>380537.95275200001</v>
      </c>
      <c r="T9" s="43">
        <v>303656.259968</v>
      </c>
      <c r="U9" s="44">
        <v>1417152.2287999999</v>
      </c>
      <c r="V9" s="45">
        <v>395918.96793899999</v>
      </c>
      <c r="W9" s="43">
        <v>319681.96292700002</v>
      </c>
      <c r="X9" s="43">
        <v>282438.88201100001</v>
      </c>
      <c r="Y9" s="43">
        <v>254733.068776</v>
      </c>
      <c r="Z9" s="44">
        <v>1252772.8816530001</v>
      </c>
      <c r="AA9" s="45">
        <v>348188.96007899998</v>
      </c>
      <c r="AB9" s="43">
        <v>244871.22630800001</v>
      </c>
      <c r="AC9" s="43">
        <v>309056.366584</v>
      </c>
      <c r="AD9" s="43">
        <v>342701.97485699999</v>
      </c>
      <c r="AE9" s="344">
        <v>1244818.527828</v>
      </c>
      <c r="AF9" s="354">
        <v>402291.43503499997</v>
      </c>
      <c r="AG9" s="42">
        <v>499929.272566</v>
      </c>
      <c r="AH9" s="42">
        <v>425388.85868499998</v>
      </c>
      <c r="AI9" s="426">
        <v>362227.46673599997</v>
      </c>
      <c r="AJ9" s="44">
        <v>1689837.033022</v>
      </c>
      <c r="AK9" s="45">
        <v>532407.75192900002</v>
      </c>
      <c r="AL9" s="426">
        <v>427573.73271299998</v>
      </c>
      <c r="AM9" s="426">
        <v>488465.62197500002</v>
      </c>
      <c r="AN9" s="235">
        <f>IFERROR(IF(AL9&lt;0,-(AM9/AL9-1),(AM9/AL9-1)),"-")</f>
        <v>0.14241260536664546</v>
      </c>
      <c r="AO9" s="236">
        <f>IFERROR(IF(AH9&lt;0,-(AM9/AH9-1),(AM9/AH9-1)),"-")</f>
        <v>0.14828024289349884</v>
      </c>
      <c r="AP9" s="267">
        <f>IFERROR(IF(F9&lt;0,-(K9/F9-1),(K9/F9)-1),"-")</f>
        <v>4.2025076277650646</v>
      </c>
      <c r="AQ9" s="268">
        <f>IFERROR(IF(K9&lt;0,-(P9/K9-1),(P9/K9-1)),"-")</f>
        <v>1.4583470023220482</v>
      </c>
      <c r="AR9" s="268">
        <f>IFERROR(IF(P9&lt;0,-(U9/P9-1),(U9/P9-1)),"-")</f>
        <v>5.6496141109462661E-2</v>
      </c>
      <c r="AS9" s="268">
        <f>IFERROR(IF(U9&lt;0,-(Z9/U9-1),(Z9/U9-1)),"-")</f>
        <v>-0.11599272386297632</v>
      </c>
      <c r="AT9" s="269">
        <f>IFERROR(IF(Z9&lt;0,-(AE9/Z9-1),(AE9/Z9-1)),"-")</f>
        <v>-6.3493981562759982E-3</v>
      </c>
      <c r="AU9" s="269">
        <f t="shared" si="1"/>
        <v>0.35749669148199681</v>
      </c>
      <c r="AV9" s="200"/>
      <c r="AW9" s="206"/>
      <c r="AX9" s="258"/>
    </row>
    <row r="10" spans="1:51" outlineLevel="1" x14ac:dyDescent="0.45">
      <c r="A10" s="23"/>
      <c r="B10" s="32"/>
      <c r="C10" s="47" t="s">
        <v>23</v>
      </c>
      <c r="D10" s="12"/>
      <c r="E10" s="41"/>
      <c r="F10" s="52">
        <f t="shared" ref="F10:P10" si="4">F9/F$6</f>
        <v>9.3640098104252292E-2</v>
      </c>
      <c r="G10" s="53">
        <f t="shared" si="4"/>
        <v>0.27073395111111759</v>
      </c>
      <c r="H10" s="50">
        <f t="shared" si="4"/>
        <v>0.4416931266430712</v>
      </c>
      <c r="I10" s="50">
        <f t="shared" si="4"/>
        <v>0.41623856754928512</v>
      </c>
      <c r="J10" s="51">
        <f t="shared" si="4"/>
        <v>0.7330137828709532</v>
      </c>
      <c r="K10" s="52">
        <f t="shared" si="4"/>
        <v>0.50174670039605362</v>
      </c>
      <c r="L10" s="53">
        <f t="shared" si="4"/>
        <v>0.83384644331442115</v>
      </c>
      <c r="M10" s="50">
        <f t="shared" si="4"/>
        <v>0.791153272683491</v>
      </c>
      <c r="N10" s="50">
        <f t="shared" si="4"/>
        <v>0.79158493681244846</v>
      </c>
      <c r="O10" s="51">
        <f t="shared" si="4"/>
        <v>0.78371306033341515</v>
      </c>
      <c r="P10" s="52">
        <f t="shared" si="4"/>
        <v>0.80300976755657827</v>
      </c>
      <c r="Q10" s="53">
        <f t="shared" ref="Q10:U10" si="5">Q9/Q$6</f>
        <v>0.82178873555278975</v>
      </c>
      <c r="R10" s="50">
        <f t="shared" si="5"/>
        <v>0.77125711323022439</v>
      </c>
      <c r="S10" s="51">
        <f t="shared" si="5"/>
        <v>0.72928120477885772</v>
      </c>
      <c r="T10" s="51">
        <f t="shared" si="5"/>
        <v>0.68466306924794462</v>
      </c>
      <c r="U10" s="52">
        <f t="shared" si="5"/>
        <v>0.75166460749853614</v>
      </c>
      <c r="V10" s="53">
        <v>0.75705656811430444</v>
      </c>
      <c r="W10" s="51">
        <v>0.75475857803618041</v>
      </c>
      <c r="X10" s="51">
        <v>0.65119681808544916</v>
      </c>
      <c r="Y10" s="51">
        <v>0.53767626099015131</v>
      </c>
      <c r="Z10" s="52">
        <v>0.67570766405641192</v>
      </c>
      <c r="AA10" s="53">
        <v>0.64635333926462946</v>
      </c>
      <c r="AB10" s="51">
        <v>0.63265962377570262</v>
      </c>
      <c r="AC10" s="51">
        <v>0.68637406466487838</v>
      </c>
      <c r="AD10" s="51">
        <v>0.64109868535107473</v>
      </c>
      <c r="AE10" s="345">
        <v>0.65154090199133352</v>
      </c>
      <c r="AF10" s="355">
        <v>0.60412396901190057</v>
      </c>
      <c r="AG10" s="50">
        <v>0.70709053268359823</v>
      </c>
      <c r="AH10" s="50">
        <v>0.59141349137699617</v>
      </c>
      <c r="AI10" s="427">
        <v>0.58653907729847232</v>
      </c>
      <c r="AJ10" s="52">
        <v>0.62360808191120798</v>
      </c>
      <c r="AK10" s="53">
        <v>0.60903370942980406</v>
      </c>
      <c r="AL10" s="427">
        <v>0.64583470051493774</v>
      </c>
      <c r="AM10" s="427">
        <v>0.56105263545613704</v>
      </c>
      <c r="AN10" s="237">
        <f>AM10-AL10</f>
        <v>-8.4782065058800704E-2</v>
      </c>
      <c r="AO10" s="238">
        <f>AM10-AH10</f>
        <v>-3.0360855920859131E-2</v>
      </c>
      <c r="AP10" s="270">
        <f>K10-F10</f>
        <v>0.40810660229180135</v>
      </c>
      <c r="AQ10" s="271">
        <f>P10-K10</f>
        <v>0.30126306716052464</v>
      </c>
      <c r="AR10" s="271">
        <f>U10-P10</f>
        <v>-5.1345160058042127E-2</v>
      </c>
      <c r="AS10" s="271">
        <f>Z10-U10</f>
        <v>-7.5956943442124225E-2</v>
      </c>
      <c r="AT10" s="272">
        <f>AE10-Z10</f>
        <v>-2.4166762065078395E-2</v>
      </c>
      <c r="AU10" s="272">
        <f>AJ10-AE10</f>
        <v>-2.7932820080125542E-2</v>
      </c>
      <c r="AV10" s="200"/>
      <c r="AW10" s="206"/>
    </row>
    <row r="11" spans="1:51" outlineLevel="1" x14ac:dyDescent="0.45">
      <c r="A11" s="23"/>
      <c r="B11" s="32"/>
      <c r="C11" s="40" t="s">
        <v>25</v>
      </c>
      <c r="D11" s="12"/>
      <c r="E11" s="41"/>
      <c r="F11" s="44">
        <v>82190</v>
      </c>
      <c r="G11" s="45">
        <v>25874.981</v>
      </c>
      <c r="H11" s="42">
        <v>12956.072</v>
      </c>
      <c r="I11" s="42">
        <v>32717.091</v>
      </c>
      <c r="J11" s="43">
        <v>8696.8559999999998</v>
      </c>
      <c r="K11" s="44">
        <v>80245</v>
      </c>
      <c r="L11" s="45">
        <v>11328.521000000001</v>
      </c>
      <c r="M11" s="42">
        <v>7751.8029999999999</v>
      </c>
      <c r="N11" s="42">
        <v>3246.154</v>
      </c>
      <c r="O11" s="43">
        <v>7172.5219999999999</v>
      </c>
      <c r="P11" s="44">
        <v>29499</v>
      </c>
      <c r="Q11" s="45">
        <v>4019.3471599999998</v>
      </c>
      <c r="R11" s="42">
        <v>4029.6735640000002</v>
      </c>
      <c r="S11" s="43">
        <v>4989.7013870000001</v>
      </c>
      <c r="T11" s="43">
        <v>6694.191221</v>
      </c>
      <c r="U11" s="44">
        <v>19631.688599000001</v>
      </c>
      <c r="V11" s="45">
        <v>15025.424283</v>
      </c>
      <c r="W11" s="43">
        <v>9584.6420290000005</v>
      </c>
      <c r="X11" s="43">
        <v>11727.293184</v>
      </c>
      <c r="Y11" s="43">
        <v>67743.842071000006</v>
      </c>
      <c r="Z11" s="44">
        <v>104081.20156700001</v>
      </c>
      <c r="AA11" s="45">
        <v>7236.1209749999998</v>
      </c>
      <c r="AB11" s="43">
        <v>19019.683598</v>
      </c>
      <c r="AC11" s="43">
        <v>12031.481475000001</v>
      </c>
      <c r="AD11" s="43">
        <v>17386.139739999999</v>
      </c>
      <c r="AE11" s="344">
        <v>55673.425788</v>
      </c>
      <c r="AF11" s="354">
        <v>11472.701932</v>
      </c>
      <c r="AG11" s="42">
        <v>8765.7982350000002</v>
      </c>
      <c r="AH11" s="42">
        <v>11825.577646</v>
      </c>
      <c r="AI11" s="426">
        <v>12274.233217999999</v>
      </c>
      <c r="AJ11" s="44">
        <v>44338.311030999997</v>
      </c>
      <c r="AK11" s="45">
        <v>13097.16228</v>
      </c>
      <c r="AL11" s="426">
        <v>9795.3828689999991</v>
      </c>
      <c r="AM11" s="426">
        <v>10195.824081000001</v>
      </c>
      <c r="AN11" s="235">
        <f>IFERROR(IF(AL11&lt;0,-(AM11/AL11-1),(AM11/AL11-1)),"-")</f>
        <v>4.0880608482114722E-2</v>
      </c>
      <c r="AO11" s="236">
        <f>IFERROR(IF(AH11&lt;0,-(AM11/AH11-1),(AM11/AH11-1)),"-")</f>
        <v>-0.1378159793785011</v>
      </c>
      <c r="AP11" s="267">
        <f>IFERROR(IF(F11&lt;0,-(K11/F11-1),(K11/F11)-1),"-")</f>
        <v>-2.3664679401387057E-2</v>
      </c>
      <c r="AQ11" s="268">
        <f>IFERROR(IF(K11&lt;0,-(P11/K11-1),(P11/K11-1)),"-")</f>
        <v>-0.63238831079818059</v>
      </c>
      <c r="AR11" s="268">
        <f>IFERROR(IF(P11&lt;0,-(U11/P11-1),(U11/P11-1)),"-")</f>
        <v>-0.33449647110071523</v>
      </c>
      <c r="AS11" s="268">
        <f>IFERROR(IF(U11&lt;0,-(Z11/U11-1),(Z11/U11-1)),"-")</f>
        <v>4.3016937917557279</v>
      </c>
      <c r="AT11" s="269">
        <f>IFERROR(IF(Z11&lt;0,-(AE11/Z11-1),(AE11/Z11-1)),"-")</f>
        <v>-0.46509624264703131</v>
      </c>
      <c r="AU11" s="269">
        <f t="shared" si="1"/>
        <v>-0.20360009459743367</v>
      </c>
      <c r="AV11" s="200"/>
      <c r="AW11" s="206"/>
    </row>
    <row r="12" spans="1:51" outlineLevel="1" x14ac:dyDescent="0.45">
      <c r="A12" s="23"/>
      <c r="B12" s="32"/>
      <c r="C12" s="47" t="s">
        <v>23</v>
      </c>
      <c r="D12" s="12"/>
      <c r="E12" s="41"/>
      <c r="F12" s="52">
        <f t="shared" ref="F12:P12" si="6">F11/F$6</f>
        <v>7.3381766430096251E-2</v>
      </c>
      <c r="G12" s="53">
        <f t="shared" si="6"/>
        <v>0.10121236543532323</v>
      </c>
      <c r="H12" s="50">
        <f t="shared" si="6"/>
        <v>6.4956748426433286E-2</v>
      </c>
      <c r="I12" s="50">
        <f t="shared" si="6"/>
        <v>0.13780004932770637</v>
      </c>
      <c r="J12" s="51">
        <f t="shared" si="6"/>
        <v>2.2020293521472247E-2</v>
      </c>
      <c r="K12" s="52">
        <f t="shared" si="6"/>
        <v>7.3789930656132208E-2</v>
      </c>
      <c r="L12" s="53">
        <f t="shared" si="6"/>
        <v>2.1716869841599991E-2</v>
      </c>
      <c r="M12" s="50">
        <f t="shared" si="6"/>
        <v>1.8053716953391096E-2</v>
      </c>
      <c r="N12" s="50">
        <f t="shared" si="6"/>
        <v>8.8504365690607531E-3</v>
      </c>
      <c r="O12" s="51">
        <f t="shared" si="6"/>
        <v>2.0340162185674384E-2</v>
      </c>
      <c r="P12" s="52">
        <f t="shared" si="6"/>
        <v>1.7659545936729987E-2</v>
      </c>
      <c r="Q12" s="53">
        <f t="shared" ref="Q12:U12" si="7">Q11/Q$6</f>
        <v>8.7190068863142525E-3</v>
      </c>
      <c r="R12" s="50">
        <f t="shared" si="7"/>
        <v>8.7760375365196954E-3</v>
      </c>
      <c r="S12" s="51">
        <f t="shared" si="7"/>
        <v>9.5625033263622931E-3</v>
      </c>
      <c r="T12" s="51">
        <f t="shared" si="7"/>
        <v>1.5093597964967035E-2</v>
      </c>
      <c r="U12" s="52">
        <f t="shared" si="7"/>
        <v>1.0412745508502018E-2</v>
      </c>
      <c r="V12" s="53">
        <v>2.8730869352796194E-2</v>
      </c>
      <c r="W12" s="51">
        <v>2.262902392915352E-2</v>
      </c>
      <c r="X12" s="51">
        <v>2.7038685154824223E-2</v>
      </c>
      <c r="Y12" s="51">
        <v>0.14298989873934398</v>
      </c>
      <c r="Z12" s="52">
        <v>5.6138240708264384E-2</v>
      </c>
      <c r="AA12" s="53">
        <v>1.343262277601478E-2</v>
      </c>
      <c r="AB12" s="51">
        <v>4.9140056391551876E-2</v>
      </c>
      <c r="AC12" s="51">
        <v>2.6720358280312037E-2</v>
      </c>
      <c r="AD12" s="51">
        <v>3.2524561130104629E-2</v>
      </c>
      <c r="AE12" s="345">
        <v>2.9139600065362377E-2</v>
      </c>
      <c r="AF12" s="355">
        <v>1.7228639794052134E-2</v>
      </c>
      <c r="AG12" s="50">
        <v>1.2398179669634799E-2</v>
      </c>
      <c r="AH12" s="50">
        <v>1.6440971643663864E-2</v>
      </c>
      <c r="AI12" s="427">
        <v>1.9875128440988748E-2</v>
      </c>
      <c r="AJ12" s="52">
        <v>1.6362364273540271E-2</v>
      </c>
      <c r="AK12" s="53">
        <v>1.4982150987644228E-2</v>
      </c>
      <c r="AL12" s="427">
        <v>1.4795572500418533E-2</v>
      </c>
      <c r="AM12" s="427">
        <v>1.1710944872974031E-2</v>
      </c>
      <c r="AN12" s="237">
        <f>AM12-AL12</f>
        <v>-3.0846276274445021E-3</v>
      </c>
      <c r="AO12" s="238">
        <f>AM12-AH12</f>
        <v>-4.7300267706898332E-3</v>
      </c>
      <c r="AP12" s="270">
        <f>K12-F12</f>
        <v>4.0816422603595637E-4</v>
      </c>
      <c r="AQ12" s="271">
        <f>P12-K12</f>
        <v>-5.6130384719402224E-2</v>
      </c>
      <c r="AR12" s="271">
        <f>U12-P12</f>
        <v>-7.2468004282279699E-3</v>
      </c>
      <c r="AS12" s="271">
        <f>Z12-U12</f>
        <v>4.5725495199762364E-2</v>
      </c>
      <c r="AT12" s="272">
        <f>AE12-Z12</f>
        <v>-2.6998640642902007E-2</v>
      </c>
      <c r="AU12" s="272">
        <f>AJ12-AE12</f>
        <v>-1.2777235791822106E-2</v>
      </c>
      <c r="AV12" s="200"/>
      <c r="AW12" s="206"/>
    </row>
    <row r="13" spans="1:51" outlineLevel="1" x14ac:dyDescent="0.45">
      <c r="A13" s="23"/>
      <c r="B13" s="32"/>
      <c r="C13" s="40" t="s">
        <v>26</v>
      </c>
      <c r="D13" s="12"/>
      <c r="E13" s="41"/>
      <c r="F13" s="44">
        <v>9591</v>
      </c>
      <c r="G13" s="45">
        <v>1578.556</v>
      </c>
      <c r="H13" s="42">
        <v>3556.6469999999999</v>
      </c>
      <c r="I13" s="42">
        <v>1385.08</v>
      </c>
      <c r="J13" s="43">
        <v>4212.7169999999996</v>
      </c>
      <c r="K13" s="44">
        <v>10733</v>
      </c>
      <c r="L13" s="45">
        <v>3445.1129999999998</v>
      </c>
      <c r="M13" s="42">
        <v>9990.5130000000008</v>
      </c>
      <c r="N13" s="42">
        <v>12036.678</v>
      </c>
      <c r="O13" s="43">
        <v>9187.6959999999999</v>
      </c>
      <c r="P13" s="44">
        <v>34660</v>
      </c>
      <c r="Q13" s="45">
        <v>12073.889300000001</v>
      </c>
      <c r="R13" s="42">
        <v>12452.454889000001</v>
      </c>
      <c r="S13" s="43">
        <v>6809.6788180000003</v>
      </c>
      <c r="T13" s="43">
        <v>18784.894609999999</v>
      </c>
      <c r="U13" s="44">
        <v>50120.917616999999</v>
      </c>
      <c r="V13" s="45">
        <v>5892.395211</v>
      </c>
      <c r="W13" s="43">
        <v>5699.4944930000001</v>
      </c>
      <c r="X13" s="43">
        <v>8434.7131539999991</v>
      </c>
      <c r="Y13" s="43">
        <v>12157.253350000001</v>
      </c>
      <c r="Z13" s="44">
        <v>32183.856207999997</v>
      </c>
      <c r="AA13" s="45">
        <v>4772.6777270000002</v>
      </c>
      <c r="AB13" s="43">
        <v>6136.6025259999997</v>
      </c>
      <c r="AC13" s="43">
        <v>7899.814386</v>
      </c>
      <c r="AD13" s="43">
        <v>7379.5384839999997</v>
      </c>
      <c r="AE13" s="344">
        <v>26188.633123000003</v>
      </c>
      <c r="AF13" s="354">
        <v>8459.4926250000008</v>
      </c>
      <c r="AG13" s="42">
        <v>7003.0834320000004</v>
      </c>
      <c r="AH13" s="42">
        <v>7795.035997</v>
      </c>
      <c r="AI13" s="426">
        <v>10461.685966999999</v>
      </c>
      <c r="AJ13" s="44">
        <v>33719.298021000002</v>
      </c>
      <c r="AK13" s="45">
        <v>5147.5721489999996</v>
      </c>
      <c r="AL13" s="426">
        <v>4990.1933319999998</v>
      </c>
      <c r="AM13" s="426">
        <v>18031.210207</v>
      </c>
      <c r="AN13" s="235">
        <f>IFERROR(IF(AL13&lt;0,-(AM13/AL13-1),(AM13/AL13-1)),"-")</f>
        <v>2.6133289849460288</v>
      </c>
      <c r="AO13" s="236">
        <f>IFERROR(IF(AH13&lt;0,-(AM13/AH13-1),(AM13/AH13-1)),"-")</f>
        <v>1.3131657395731717</v>
      </c>
      <c r="AP13" s="267">
        <f>IFERROR(IF(F13&lt;0,-(K13/F13-1),(K13/F13)-1),"-")</f>
        <v>0.11906996142216664</v>
      </c>
      <c r="AQ13" s="268">
        <f>IFERROR(IF(K13&lt;0,-(P13/K13-1),(P13/K13-1)),"-")</f>
        <v>2.2292928351812167</v>
      </c>
      <c r="AR13" s="268">
        <f>IFERROR(IF(P13&lt;0,-(U13/P13-1),(U13/P13-1)),"-")</f>
        <v>0.44607379160415461</v>
      </c>
      <c r="AS13" s="268">
        <f>IFERROR(IF(U13&lt;0,-(Z13/U13-1),(Z13/U13-1)),"-")</f>
        <v>-0.35787575850199749</v>
      </c>
      <c r="AT13" s="269">
        <f>IFERROR(IF(Z13&lt;0,-(AE13/Z13-1),(AE13/Z13-1)),"-")</f>
        <v>-0.18628044589354553</v>
      </c>
      <c r="AU13" s="269">
        <f t="shared" si="1"/>
        <v>0.28755471362826635</v>
      </c>
      <c r="AV13" s="200"/>
      <c r="AW13" s="206"/>
    </row>
    <row r="14" spans="1:51" outlineLevel="1" x14ac:dyDescent="0.45">
      <c r="A14" s="23"/>
      <c r="B14" s="32"/>
      <c r="C14" s="55" t="s">
        <v>23</v>
      </c>
      <c r="D14" s="12"/>
      <c r="E14" s="41"/>
      <c r="F14" s="52">
        <f t="shared" ref="F14:P14" si="8">F13/F$6</f>
        <v>8.5631405503230704E-3</v>
      </c>
      <c r="G14" s="53">
        <f t="shared" si="8"/>
        <v>6.1746668232190048E-3</v>
      </c>
      <c r="H14" s="50">
        <f t="shared" si="8"/>
        <v>1.7831656417209525E-2</v>
      </c>
      <c r="I14" s="50">
        <f t="shared" si="8"/>
        <v>5.833773312022744E-3</v>
      </c>
      <c r="J14" s="51">
        <f t="shared" si="8"/>
        <v>1.0666528784988047E-2</v>
      </c>
      <c r="K14" s="52">
        <f t="shared" si="8"/>
        <v>9.8696158730421455E-3</v>
      </c>
      <c r="L14" s="53">
        <f t="shared" si="8"/>
        <v>6.6043105371481467E-3</v>
      </c>
      <c r="M14" s="50">
        <f t="shared" si="8"/>
        <v>2.3267605474645597E-2</v>
      </c>
      <c r="N14" s="50">
        <f t="shared" si="8"/>
        <v>3.2817252398133004E-2</v>
      </c>
      <c r="O14" s="51">
        <f t="shared" si="8"/>
        <v>2.6054883728857409E-2</v>
      </c>
      <c r="P14" s="52">
        <f t="shared" si="8"/>
        <v>2.0749173265773801E-2</v>
      </c>
      <c r="Q14" s="53">
        <f t="shared" ref="Q14:U14" si="9">Q13/Q$6</f>
        <v>2.6191398692541893E-2</v>
      </c>
      <c r="R14" s="50">
        <f t="shared" si="9"/>
        <v>2.7119618944816893E-2</v>
      </c>
      <c r="S14" s="51">
        <f t="shared" si="9"/>
        <v>1.3050395464193306E-2</v>
      </c>
      <c r="T14" s="51">
        <f t="shared" si="9"/>
        <v>4.2354877190864192E-2</v>
      </c>
      <c r="U14" s="52">
        <f t="shared" si="9"/>
        <v>2.6584384586509833E-2</v>
      </c>
      <c r="V14" s="53">
        <v>1.1267145192953016E-2</v>
      </c>
      <c r="W14" s="51">
        <v>1.3456318647680578E-2</v>
      </c>
      <c r="X14" s="51">
        <v>1.9447245819130394E-2</v>
      </c>
      <c r="Y14" s="51">
        <v>2.5660847869288701E-2</v>
      </c>
      <c r="Z14" s="52">
        <v>1.7358995087713509E-2</v>
      </c>
      <c r="AA14" s="53">
        <v>8.8596611029265783E-3</v>
      </c>
      <c r="AB14" s="51">
        <v>1.5854784998205189E-2</v>
      </c>
      <c r="AC14" s="51">
        <v>1.7544462099741816E-2</v>
      </c>
      <c r="AD14" s="51">
        <v>1.3805034016988618E-2</v>
      </c>
      <c r="AE14" s="345">
        <v>1.3707191261566097E-2</v>
      </c>
      <c r="AF14" s="355">
        <v>1.2703681498954292E-2</v>
      </c>
      <c r="AG14" s="50">
        <v>9.9050291033054676E-3</v>
      </c>
      <c r="AH14" s="50">
        <v>1.0837353541995092E-2</v>
      </c>
      <c r="AI14" s="427">
        <v>1.6940150037111228E-2</v>
      </c>
      <c r="AJ14" s="52">
        <v>1.2443582636287535E-2</v>
      </c>
      <c r="AK14" s="53">
        <v>5.8884284631548645E-3</v>
      </c>
      <c r="AL14" s="427">
        <v>5.7083991447313296E-3</v>
      </c>
      <c r="AM14" s="427">
        <v>2.0710685771902111E-2</v>
      </c>
      <c r="AN14" s="237">
        <f>AM14-AL14</f>
        <v>1.5002286627170781E-2</v>
      </c>
      <c r="AO14" s="238">
        <f>AM14-AH14</f>
        <v>9.8733322299070191E-3</v>
      </c>
      <c r="AP14" s="270">
        <f>K14-F14</f>
        <v>1.3064753227190751E-3</v>
      </c>
      <c r="AQ14" s="271">
        <f>P14-K14</f>
        <v>1.0879557392731656E-2</v>
      </c>
      <c r="AR14" s="271">
        <f>U14-P14</f>
        <v>5.8352113207360314E-3</v>
      </c>
      <c r="AS14" s="271">
        <f>Z14-U14</f>
        <v>-9.2253894987963242E-3</v>
      </c>
      <c r="AT14" s="272">
        <f>AE14-Z14</f>
        <v>-3.6518038261474112E-3</v>
      </c>
      <c r="AU14" s="272">
        <f>AJ14-AE14</f>
        <v>-1.2636086252785627E-3</v>
      </c>
      <c r="AV14" s="200"/>
      <c r="AW14" s="206"/>
    </row>
    <row r="15" spans="1:51" x14ac:dyDescent="0.45">
      <c r="A15" s="23"/>
      <c r="B15" s="32"/>
      <c r="C15" s="33" t="s">
        <v>27</v>
      </c>
      <c r="D15" s="34"/>
      <c r="E15" s="35"/>
      <c r="F15" s="38">
        <f t="shared" ref="F15:U15" si="10">F16+F18+F20+F22</f>
        <v>1120033.9640000002</v>
      </c>
      <c r="G15" s="39">
        <f t="shared" si="10"/>
        <v>255650.39300000001</v>
      </c>
      <c r="H15" s="36">
        <f t="shared" si="10"/>
        <v>199456.90600000002</v>
      </c>
      <c r="I15" s="36">
        <f t="shared" si="10"/>
        <v>237424.37800000003</v>
      </c>
      <c r="J15" s="37">
        <f t="shared" si="10"/>
        <v>394947.82299999997</v>
      </c>
      <c r="K15" s="38">
        <f t="shared" si="10"/>
        <v>1087479.5</v>
      </c>
      <c r="L15" s="39">
        <f t="shared" si="10"/>
        <v>521646.12499999994</v>
      </c>
      <c r="M15" s="36">
        <f t="shared" si="10"/>
        <v>429374.35105800012</v>
      </c>
      <c r="N15" s="36">
        <f t="shared" si="10"/>
        <v>366778.9687780033</v>
      </c>
      <c r="O15" s="37">
        <f t="shared" si="10"/>
        <v>352628.5551639967</v>
      </c>
      <c r="P15" s="38">
        <f t="shared" si="10"/>
        <v>1670428</v>
      </c>
      <c r="Q15" s="39">
        <f t="shared" si="10"/>
        <v>460873.42650199996</v>
      </c>
      <c r="R15" s="36">
        <f t="shared" si="10"/>
        <v>459167.76759799989</v>
      </c>
      <c r="S15" s="37">
        <f t="shared" si="10"/>
        <v>521798.6563463395</v>
      </c>
      <c r="T15" s="37">
        <f t="shared" si="10"/>
        <v>443511.96027166065</v>
      </c>
      <c r="U15" s="38">
        <f t="shared" si="10"/>
        <v>1885351.8107180004</v>
      </c>
      <c r="V15" s="39">
        <v>522971.44574699999</v>
      </c>
      <c r="W15" s="37">
        <v>423555.25625000003</v>
      </c>
      <c r="X15" s="37">
        <v>433722.76117899996</v>
      </c>
      <c r="Y15" s="37">
        <v>473766.62735100009</v>
      </c>
      <c r="Z15" s="38">
        <v>1854016.0905270001</v>
      </c>
      <c r="AA15" s="39">
        <v>538697.54966400005</v>
      </c>
      <c r="AB15" s="37">
        <v>387050.50410300004</v>
      </c>
      <c r="AC15" s="37">
        <v>450273.95773600001</v>
      </c>
      <c r="AD15" s="37">
        <v>534554.16849700001</v>
      </c>
      <c r="AE15" s="343">
        <v>1910576.18</v>
      </c>
      <c r="AF15" s="353">
        <v>665909</v>
      </c>
      <c r="AG15" s="36">
        <v>707023</v>
      </c>
      <c r="AH15" s="36">
        <v>719274.86418099992</v>
      </c>
      <c r="AI15" s="425">
        <v>617567.24281899992</v>
      </c>
      <c r="AJ15" s="38">
        <v>2709774.1069999994</v>
      </c>
      <c r="AK15" s="39">
        <v>874184</v>
      </c>
      <c r="AL15" s="425">
        <v>662048.24900000007</v>
      </c>
      <c r="AM15" s="425">
        <v>870623.52283200016</v>
      </c>
      <c r="AN15" s="233">
        <f>IFERROR(IF(AL15&lt;0,-(AM15/AL15-1),(AM15/AL15-1)),"-")</f>
        <v>0.31504542780234757</v>
      </c>
      <c r="AO15" s="234">
        <f>IFERROR(IF(AH15&lt;0,-(AM15/AH15-1),(AM15/AH15-1)),"-")</f>
        <v>0.21041838966989745</v>
      </c>
      <c r="AP15" s="264">
        <f>IFERROR(IF(F15&lt;0,-(K15/F15-1),(K15/F15)-1),"-")</f>
        <v>-2.9065604299835401E-2</v>
      </c>
      <c r="AQ15" s="265">
        <f>IFERROR(IF(K15&lt;0,-(P15/K15-1),(P15/K15-1)),"-")</f>
        <v>0.53605470264037169</v>
      </c>
      <c r="AR15" s="265">
        <f>IFERROR(IF(P15&lt;0,-(U15/P15-1),(U15/P15-1)),"-")</f>
        <v>0.12866391770133179</v>
      </c>
      <c r="AS15" s="265">
        <f>IFERROR(IF(U15&lt;0,-(Z15/U15-1),(Z15/U15-1)),"-")</f>
        <v>-1.6620622216426906E-2</v>
      </c>
      <c r="AT15" s="266">
        <f>IFERROR(IF(Z15&lt;0,-(AE15/Z15-1),(AE15/Z15-1)),"-")</f>
        <v>3.0506795362775341E-2</v>
      </c>
      <c r="AU15" s="266">
        <f t="shared" si="1"/>
        <v>0.41830204697726292</v>
      </c>
      <c r="AW15" s="206"/>
    </row>
    <row r="16" spans="1:51" outlineLevel="1" x14ac:dyDescent="0.45">
      <c r="A16" s="23"/>
      <c r="B16" s="32"/>
      <c r="C16" s="40" t="s">
        <v>28</v>
      </c>
      <c r="D16" s="12"/>
      <c r="E16" s="41"/>
      <c r="F16" s="44">
        <v>143638.065</v>
      </c>
      <c r="G16" s="45">
        <v>27776.967000000001</v>
      </c>
      <c r="H16" s="42">
        <v>20381.97</v>
      </c>
      <c r="I16" s="42">
        <v>20118.625</v>
      </c>
      <c r="J16" s="43">
        <v>17986.883999999998</v>
      </c>
      <c r="K16" s="44">
        <v>86264.445999999996</v>
      </c>
      <c r="L16" s="45">
        <v>23159.040000000001</v>
      </c>
      <c r="M16" s="42">
        <v>24145.296125533401</v>
      </c>
      <c r="N16" s="42">
        <v>22792.291907931398</v>
      </c>
      <c r="O16" s="56">
        <v>18880.371966535204</v>
      </c>
      <c r="P16" s="44">
        <v>88977</v>
      </c>
      <c r="Q16" s="45">
        <v>26091.892569371161</v>
      </c>
      <c r="R16" s="42">
        <v>28128.696643463441</v>
      </c>
      <c r="S16" s="56">
        <v>32995.357938961402</v>
      </c>
      <c r="T16" s="56">
        <v>34568.588547204003</v>
      </c>
      <c r="U16" s="44">
        <v>121784.535699</v>
      </c>
      <c r="V16" s="45">
        <v>28256.549676999999</v>
      </c>
      <c r="W16" s="56">
        <v>25130.108530000001</v>
      </c>
      <c r="X16" s="56">
        <v>27506.095054000001</v>
      </c>
      <c r="Y16" s="56">
        <v>22144.949404999999</v>
      </c>
      <c r="Z16" s="44">
        <v>103037.702666</v>
      </c>
      <c r="AA16" s="45">
        <v>28279.362143999999</v>
      </c>
      <c r="AB16" s="56">
        <v>19938.279755</v>
      </c>
      <c r="AC16" s="56">
        <v>28702.466055000001</v>
      </c>
      <c r="AD16" s="56">
        <v>28166.542046000002</v>
      </c>
      <c r="AE16" s="344">
        <v>105086.65</v>
      </c>
      <c r="AF16" s="354">
        <v>36953</v>
      </c>
      <c r="AG16" s="42">
        <v>43410</v>
      </c>
      <c r="AH16" s="42">
        <v>73417.474296</v>
      </c>
      <c r="AI16" s="426">
        <v>41574.737703999999</v>
      </c>
      <c r="AJ16" s="44">
        <v>195355.212</v>
      </c>
      <c r="AK16" s="45">
        <v>47043</v>
      </c>
      <c r="AL16" s="426">
        <v>34257.040000000001</v>
      </c>
      <c r="AM16" s="426">
        <v>114693.43783200017</v>
      </c>
      <c r="AN16" s="235">
        <f>IFERROR(IF(AL16&lt;0,-(AM16/AL16-1),(AM16/AL16-1)),"-")</f>
        <v>2.3480253352887512</v>
      </c>
      <c r="AO16" s="236">
        <f>IFERROR(IF(AH16&lt;0,-(AM16/AH16-1),(AM16/AH16-1)),"-")</f>
        <v>0.5622089826951322</v>
      </c>
      <c r="AP16" s="268">
        <f>IFERROR(IF(F16&lt;0,-(K16/F16-1),(K16/F16)-1),"-")</f>
        <v>-0.39943185672962112</v>
      </c>
      <c r="AQ16" s="268">
        <f>IFERROR(IF(K16&lt;0,-(P16/K16-1),(P16/K16-1)),"-")</f>
        <v>3.1444634791951254E-2</v>
      </c>
      <c r="AR16" s="268">
        <f>IFERROR(IF(P16&lt;0,-(U16/P16-1),(U16/P16-1)),"-")</f>
        <v>0.36871928362385775</v>
      </c>
      <c r="AS16" s="268">
        <f>IFERROR(IF(U16&lt;0,-(Z16/U16-1),(Z16/U16-1)),"-")</f>
        <v>-0.15393442956775949</v>
      </c>
      <c r="AT16" s="269">
        <f>IFERROR(IF(Z16&lt;0,-(AE16/Z16-1),(AE16/Z16-1)),"-")</f>
        <v>1.9885413600900348E-2</v>
      </c>
      <c r="AU16" s="269">
        <f t="shared" si="1"/>
        <v>0.85899171778717864</v>
      </c>
      <c r="AV16" s="200"/>
      <c r="AW16" s="206"/>
    </row>
    <row r="17" spans="1:54" outlineLevel="1" x14ac:dyDescent="0.45">
      <c r="A17" s="23"/>
      <c r="B17" s="32"/>
      <c r="C17" s="47" t="s">
        <v>23</v>
      </c>
      <c r="D17" s="48"/>
      <c r="E17" s="49"/>
      <c r="F17" s="52">
        <f t="shared" ref="F17:P17" si="11">F16/F$15</f>
        <v>0.12824438331050467</v>
      </c>
      <c r="G17" s="53">
        <f t="shared" si="11"/>
        <v>0.10865215841854778</v>
      </c>
      <c r="H17" s="50">
        <f t="shared" si="11"/>
        <v>0.10218733664704495</v>
      </c>
      <c r="I17" s="50">
        <f t="shared" si="11"/>
        <v>8.4736980968314876E-2</v>
      </c>
      <c r="J17" s="51">
        <f t="shared" si="11"/>
        <v>4.5542431056772782E-2</v>
      </c>
      <c r="K17" s="52">
        <f t="shared" si="11"/>
        <v>7.9325123829920463E-2</v>
      </c>
      <c r="L17" s="53">
        <f t="shared" si="11"/>
        <v>4.439607406266078E-2</v>
      </c>
      <c r="M17" s="50">
        <f t="shared" si="11"/>
        <v>5.6233671308121153E-2</v>
      </c>
      <c r="N17" s="50">
        <f t="shared" si="11"/>
        <v>6.2141763427353613E-2</v>
      </c>
      <c r="O17" s="57">
        <f t="shared" si="11"/>
        <v>5.3541812454055294E-2</v>
      </c>
      <c r="P17" s="52">
        <f t="shared" si="11"/>
        <v>5.3265989315313199E-2</v>
      </c>
      <c r="Q17" s="53">
        <f t="shared" ref="Q17:U17" si="12">Q16/Q$15</f>
        <v>5.6614009550099188E-2</v>
      </c>
      <c r="R17" s="50">
        <f t="shared" si="12"/>
        <v>6.1260172486867673E-2</v>
      </c>
      <c r="S17" s="57">
        <f t="shared" si="12"/>
        <v>6.3233888277897388E-2</v>
      </c>
      <c r="T17" s="57">
        <f t="shared" si="12"/>
        <v>7.7942855308862469E-2</v>
      </c>
      <c r="U17" s="52">
        <f t="shared" si="12"/>
        <v>6.4595124902773804E-2</v>
      </c>
      <c r="V17" s="53">
        <v>5.4030769570294637E-2</v>
      </c>
      <c r="W17" s="57">
        <v>5.9331357973201874E-2</v>
      </c>
      <c r="X17" s="57">
        <v>6.3418610956062021E-2</v>
      </c>
      <c r="Y17" s="57">
        <v>4.6742315998111537E-2</v>
      </c>
      <c r="Z17" s="52">
        <v>5.5575409076795958E-2</v>
      </c>
      <c r="AA17" s="53">
        <v>5.2495806156234767E-2</v>
      </c>
      <c r="AB17" s="57">
        <v>5.1513380149723613E-2</v>
      </c>
      <c r="AC17" s="57">
        <v>6.374445059918063E-2</v>
      </c>
      <c r="AD17" s="57">
        <v>5.2691651671514517E-2</v>
      </c>
      <c r="AE17" s="345">
        <v>5.5002596127834064E-2</v>
      </c>
      <c r="AF17" s="355">
        <v>5.5492567302739562E-2</v>
      </c>
      <c r="AG17" s="50">
        <v>6.1398285487176511E-2</v>
      </c>
      <c r="AH17" s="50">
        <v>0.10207151389837121</v>
      </c>
      <c r="AI17" s="427">
        <v>6.7320179603802197E-2</v>
      </c>
      <c r="AJ17" s="52">
        <v>7.2092803416842169E-2</v>
      </c>
      <c r="AK17" s="53">
        <v>5.3813613609949393E-2</v>
      </c>
      <c r="AL17" s="427">
        <v>5.1744023266799694E-2</v>
      </c>
      <c r="AM17" s="427">
        <v>0.13173712267608004</v>
      </c>
      <c r="AN17" s="237">
        <f>AM17-AL17</f>
        <v>7.9993099409280344E-2</v>
      </c>
      <c r="AO17" s="238">
        <f>AM17-AH17</f>
        <v>2.9665608777708824E-2</v>
      </c>
      <c r="AP17" s="270">
        <f>K17-F17</f>
        <v>-4.8919259480584204E-2</v>
      </c>
      <c r="AQ17" s="271">
        <f>P17-K17</f>
        <v>-2.6059134514607264E-2</v>
      </c>
      <c r="AR17" s="271">
        <f>U17-P17</f>
        <v>1.1329135587460605E-2</v>
      </c>
      <c r="AS17" s="271">
        <f>Z17-U17</f>
        <v>-9.0197158259778462E-3</v>
      </c>
      <c r="AT17" s="272">
        <f>AE17-Z17</f>
        <v>-5.7281294896189411E-4</v>
      </c>
      <c r="AU17" s="272">
        <f>AJ17-AE17</f>
        <v>1.7090207289008105E-2</v>
      </c>
      <c r="AW17" s="206"/>
    </row>
    <row r="18" spans="1:54" outlineLevel="1" x14ac:dyDescent="0.45">
      <c r="A18" s="23"/>
      <c r="B18" s="32"/>
      <c r="C18" s="40" t="s">
        <v>29</v>
      </c>
      <c r="D18" s="12"/>
      <c r="E18" s="41"/>
      <c r="F18" s="44">
        <v>561478.39800000004</v>
      </c>
      <c r="G18" s="45">
        <v>167235.78200000001</v>
      </c>
      <c r="H18" s="42">
        <v>149853.57800000001</v>
      </c>
      <c r="I18" s="42">
        <v>154536.92000000001</v>
      </c>
      <c r="J18" s="43">
        <v>343701.87599999999</v>
      </c>
      <c r="K18" s="44">
        <v>815328.15599999996</v>
      </c>
      <c r="L18" s="45">
        <v>466198.18199999997</v>
      </c>
      <c r="M18" s="42">
        <v>362769.47377833497</v>
      </c>
      <c r="N18" s="42">
        <v>309446.44078303518</v>
      </c>
      <c r="O18" s="56">
        <v>294076.90343862987</v>
      </c>
      <c r="P18" s="44">
        <v>1432491</v>
      </c>
      <c r="Q18" s="45">
        <v>402891.89317037864</v>
      </c>
      <c r="R18" s="42">
        <v>401857.5268008213</v>
      </c>
      <c r="S18" s="56">
        <v>457473.35030421999</v>
      </c>
      <c r="T18" s="56">
        <v>368280.77668558009</v>
      </c>
      <c r="U18" s="44">
        <v>1630503.5469610002</v>
      </c>
      <c r="V18" s="45">
        <v>449458.78496600001</v>
      </c>
      <c r="W18" s="56">
        <v>358424.89907699998</v>
      </c>
      <c r="X18" s="56">
        <v>356380.22496199998</v>
      </c>
      <c r="Y18" s="56">
        <v>320857.42722900002</v>
      </c>
      <c r="Z18" s="44">
        <v>1485121.336234</v>
      </c>
      <c r="AA18" s="45">
        <v>464495.25452900003</v>
      </c>
      <c r="AB18" s="56">
        <v>316420.61524700001</v>
      </c>
      <c r="AC18" s="56">
        <v>381928.33012300002</v>
      </c>
      <c r="AD18" s="56">
        <v>450428.67710099998</v>
      </c>
      <c r="AE18" s="344">
        <v>1613272.8770000001</v>
      </c>
      <c r="AF18" s="354">
        <v>565022</v>
      </c>
      <c r="AG18" s="42">
        <v>620221</v>
      </c>
      <c r="AH18" s="42">
        <v>589154.83437099995</v>
      </c>
      <c r="AI18" s="426">
        <v>519822.29562899994</v>
      </c>
      <c r="AJ18" s="44">
        <v>2294220.13</v>
      </c>
      <c r="AK18" s="45">
        <v>743928</v>
      </c>
      <c r="AL18" s="426">
        <v>563963.78200000001</v>
      </c>
      <c r="AM18" s="426">
        <v>673353.70299999998</v>
      </c>
      <c r="AN18" s="235">
        <f>IFERROR(IF(AL18&lt;0,-(AM18/AL18-1),(AM18/AL18-1)),"-")</f>
        <v>0.19396621643338086</v>
      </c>
      <c r="AO18" s="236">
        <f>IFERROR(IF(AH18&lt;0,-(AM18/AH18-1),(AM18/AH18-1)),"-")</f>
        <v>0.14291466982341472</v>
      </c>
      <c r="AP18" s="268">
        <f>IFERROR(IF(F18&lt;0,-(K18/F18-1),(K18/F18)-1),"-")</f>
        <v>0.45210957163128462</v>
      </c>
      <c r="AQ18" s="268">
        <f>IFERROR(IF(K18&lt;0,-(P18/K18-1),(P18/K18-1)),"-")</f>
        <v>0.75695024078133288</v>
      </c>
      <c r="AR18" s="268">
        <f>IFERROR(IF(P18&lt;0,-(U18/P18-1),(U18/P18-1)),"-")</f>
        <v>0.13822952253172982</v>
      </c>
      <c r="AS18" s="268">
        <f>IFERROR(IF(U18&lt;0,-(Z18/U18-1),(Z18/U18-1)),"-")</f>
        <v>-8.9163995379200167E-2</v>
      </c>
      <c r="AT18" s="269">
        <f>IFERROR(IF(Z18&lt;0,-(AE18/Z18-1),(AE18/Z18-1)),"-")</f>
        <v>8.6290283251178046E-2</v>
      </c>
      <c r="AU18" s="269">
        <f t="shared" si="1"/>
        <v>0.42209056056671046</v>
      </c>
      <c r="AV18" s="200"/>
      <c r="AW18" s="206"/>
    </row>
    <row r="19" spans="1:54" outlineLevel="1" x14ac:dyDescent="0.45">
      <c r="A19" s="23"/>
      <c r="B19" s="32"/>
      <c r="C19" s="47" t="s">
        <v>23</v>
      </c>
      <c r="D19" s="48"/>
      <c r="E19" s="49"/>
      <c r="F19" s="52">
        <f t="shared" ref="F19:P19" si="13">F18/F$15</f>
        <v>0.5013047961463426</v>
      </c>
      <c r="G19" s="53">
        <f t="shared" si="13"/>
        <v>0.65415812601547618</v>
      </c>
      <c r="H19" s="50">
        <f t="shared" si="13"/>
        <v>0.7513080444554775</v>
      </c>
      <c r="I19" s="50">
        <f t="shared" si="13"/>
        <v>0.65088901696522505</v>
      </c>
      <c r="J19" s="51">
        <f t="shared" si="13"/>
        <v>0.870246285672019</v>
      </c>
      <c r="K19" s="52">
        <f t="shared" si="13"/>
        <v>0.74974117305199772</v>
      </c>
      <c r="L19" s="53">
        <f t="shared" si="13"/>
        <v>0.89370582787325414</v>
      </c>
      <c r="M19" s="50">
        <f t="shared" si="13"/>
        <v>0.84487923622930117</v>
      </c>
      <c r="N19" s="50">
        <f t="shared" si="13"/>
        <v>0.84368643549551714</v>
      </c>
      <c r="O19" s="57">
        <f t="shared" si="13"/>
        <v>0.83395657876278273</v>
      </c>
      <c r="P19" s="52">
        <f t="shared" si="13"/>
        <v>0.85755926026144202</v>
      </c>
      <c r="Q19" s="53">
        <f t="shared" ref="Q19:U19" si="14">Q18/Q$15</f>
        <v>0.87419206663378823</v>
      </c>
      <c r="R19" s="50">
        <f t="shared" si="14"/>
        <v>0.87518670768860773</v>
      </c>
      <c r="S19" s="57">
        <f t="shared" si="14"/>
        <v>0.87672389482079438</v>
      </c>
      <c r="T19" s="57">
        <f t="shared" si="14"/>
        <v>0.83037394630800976</v>
      </c>
      <c r="U19" s="52">
        <f t="shared" si="14"/>
        <v>0.86482721033378585</v>
      </c>
      <c r="V19" s="53">
        <v>0.85943274460043173</v>
      </c>
      <c r="W19" s="57">
        <v>0.84622937335345594</v>
      </c>
      <c r="X19" s="57">
        <v>0.8216774789343364</v>
      </c>
      <c r="Y19" s="57">
        <v>0.67724784462559029</v>
      </c>
      <c r="Z19" s="52">
        <v>0.80102936744840092</v>
      </c>
      <c r="AA19" s="53">
        <v>0.86225611165062477</v>
      </c>
      <c r="AB19" s="57">
        <v>0.81751764147759809</v>
      </c>
      <c r="AC19" s="57">
        <v>0.84821323454581909</v>
      </c>
      <c r="AD19" s="57">
        <v>0.84262494550826395</v>
      </c>
      <c r="AE19" s="345">
        <v>0.84439076226732823</v>
      </c>
      <c r="AF19" s="355">
        <v>0.84849731720099897</v>
      </c>
      <c r="AG19" s="50">
        <v>0.87722888788624986</v>
      </c>
      <c r="AH19" s="50">
        <v>0.81909554151018371</v>
      </c>
      <c r="AI19" s="427">
        <v>0.84172582285319231</v>
      </c>
      <c r="AJ19" s="52">
        <v>0.84664626622325323</v>
      </c>
      <c r="AK19" s="53">
        <v>0.85099704410055554</v>
      </c>
      <c r="AL19" s="427">
        <v>0.85184695050828529</v>
      </c>
      <c r="AM19" s="427">
        <v>0.77341547217755757</v>
      </c>
      <c r="AN19" s="237">
        <f>AM19-AL19</f>
        <v>-7.8431478330727722E-2</v>
      </c>
      <c r="AO19" s="238">
        <f>AM19-AH19</f>
        <v>-4.5680069332626139E-2</v>
      </c>
      <c r="AP19" s="270">
        <f>K19-F19</f>
        <v>0.24843637690565512</v>
      </c>
      <c r="AQ19" s="271">
        <f>P19-K19</f>
        <v>0.1078180872094443</v>
      </c>
      <c r="AR19" s="271">
        <f>U19-P19</f>
        <v>7.2679500723438206E-3</v>
      </c>
      <c r="AS19" s="271">
        <f>Z19-U19</f>
        <v>-6.3797842885384926E-2</v>
      </c>
      <c r="AT19" s="272">
        <f>AE19-Z19</f>
        <v>4.3361394818927312E-2</v>
      </c>
      <c r="AU19" s="272">
        <f>AJ19-AE19</f>
        <v>2.2555039559249979E-3</v>
      </c>
      <c r="AW19" s="206"/>
    </row>
    <row r="20" spans="1:54" outlineLevel="1" x14ac:dyDescent="0.45">
      <c r="A20" s="23"/>
      <c r="B20" s="32"/>
      <c r="C20" s="40" t="s">
        <v>30</v>
      </c>
      <c r="D20" s="12"/>
      <c r="E20" s="41"/>
      <c r="F20" s="60">
        <v>274743.56300000002</v>
      </c>
      <c r="G20" s="61">
        <v>50890.275000000001</v>
      </c>
      <c r="H20" s="58">
        <v>27137.279999999999</v>
      </c>
      <c r="I20" s="58">
        <v>55148.749000000003</v>
      </c>
      <c r="J20" s="59">
        <v>27875.198</v>
      </c>
      <c r="K20" s="60">
        <v>161051.50200000001</v>
      </c>
      <c r="L20" s="61">
        <v>30999.892</v>
      </c>
      <c r="M20" s="58">
        <v>34726.5054550438</v>
      </c>
      <c r="N20" s="58">
        <v>29602.573968433404</v>
      </c>
      <c r="O20" s="62">
        <v>35544.028576522796</v>
      </c>
      <c r="P20" s="60">
        <v>130873</v>
      </c>
      <c r="Q20" s="61">
        <v>23232.921038374894</v>
      </c>
      <c r="R20" s="58">
        <v>23837.273181870511</v>
      </c>
      <c r="S20" s="62">
        <v>24343.322108291595</v>
      </c>
      <c r="T20" s="62">
        <v>35364.491134462995</v>
      </c>
      <c r="U20" s="60">
        <v>106778.007463</v>
      </c>
      <c r="V20" s="61">
        <v>43747.223854999997</v>
      </c>
      <c r="W20" s="62">
        <v>36088.589913999996</v>
      </c>
      <c r="X20" s="62">
        <v>46101.769348000002</v>
      </c>
      <c r="Y20" s="62">
        <v>125948.175296</v>
      </c>
      <c r="Z20" s="60">
        <v>251885.758413</v>
      </c>
      <c r="AA20" s="61">
        <v>41679.984974999999</v>
      </c>
      <c r="AB20" s="62">
        <v>46374.952976</v>
      </c>
      <c r="AC20" s="62">
        <v>38595.348403999997</v>
      </c>
      <c r="AD20" s="62">
        <v>52435.855645000003</v>
      </c>
      <c r="AE20" s="346">
        <v>179086.14199999999</v>
      </c>
      <c r="AF20" s="356">
        <v>59116</v>
      </c>
      <c r="AG20" s="58">
        <v>40227</v>
      </c>
      <c r="AH20" s="58">
        <v>52152.543311000001</v>
      </c>
      <c r="AI20" s="428">
        <v>51527.850688999999</v>
      </c>
      <c r="AJ20" s="60">
        <v>203023.39399999997</v>
      </c>
      <c r="AK20" s="61">
        <v>76926</v>
      </c>
      <c r="AL20" s="428">
        <v>56570.122000000003</v>
      </c>
      <c r="AM20" s="428">
        <v>77151.297000000006</v>
      </c>
      <c r="AN20" s="235">
        <f>IFERROR(IF(AL20&lt;0,-(AM20/AL20-1),(AM20/AL20-1)),"-")</f>
        <v>0.36381705169382528</v>
      </c>
      <c r="AO20" s="236">
        <f>IFERROR(IF(AH20&lt;0,-(AM20/AH20-1),(AM20/AH20-1)),"-")</f>
        <v>0.47933910988627226</v>
      </c>
      <c r="AP20" s="268">
        <f>IFERROR(IF(F20&lt;0,-(K20/F20-1),(K20/F20)-1),"-")</f>
        <v>-0.41381155488618315</v>
      </c>
      <c r="AQ20" s="268">
        <f>IFERROR(IF(K20&lt;0,-(P20/K20-1),(P20/K20-1)),"-")</f>
        <v>-0.18738416981668393</v>
      </c>
      <c r="AR20" s="268">
        <f>IFERROR(IF(P20&lt;0,-(U20/P20-1),(U20/P20-1)),"-")</f>
        <v>-0.1841097287981478</v>
      </c>
      <c r="AS20" s="268">
        <f>IFERROR(IF(U20&lt;0,-(Z20/U20-1),(Z20/U20-1)),"-")</f>
        <v>1.3589666486357856</v>
      </c>
      <c r="AT20" s="269">
        <f>IFERROR(IF(Z20&lt;0,-(AE20/Z20-1),(AE20/Z20-1)),"-")</f>
        <v>-0.28901839020860964</v>
      </c>
      <c r="AU20" s="269">
        <f t="shared" si="1"/>
        <v>0.13366334062855612</v>
      </c>
      <c r="AV20" s="200"/>
      <c r="AW20" s="206"/>
    </row>
    <row r="21" spans="1:54" outlineLevel="1" x14ac:dyDescent="0.45">
      <c r="A21" s="23"/>
      <c r="B21" s="32"/>
      <c r="C21" s="47" t="s">
        <v>23</v>
      </c>
      <c r="D21" s="48"/>
      <c r="E21" s="49"/>
      <c r="F21" s="52">
        <f t="shared" ref="F21:P21" si="15">F20/F$15</f>
        <v>0.24529931397687507</v>
      </c>
      <c r="G21" s="53">
        <f t="shared" si="15"/>
        <v>0.19906198618673746</v>
      </c>
      <c r="H21" s="50">
        <f t="shared" si="15"/>
        <v>0.13605585559419034</v>
      </c>
      <c r="I21" s="50">
        <f t="shared" si="15"/>
        <v>0.23227921860660827</v>
      </c>
      <c r="J21" s="51">
        <f t="shared" si="15"/>
        <v>7.0579444616915898E-2</v>
      </c>
      <c r="K21" s="52">
        <f t="shared" si="15"/>
        <v>0.14809612686951801</v>
      </c>
      <c r="L21" s="53">
        <f t="shared" si="15"/>
        <v>5.9427053157923876E-2</v>
      </c>
      <c r="M21" s="50">
        <f t="shared" si="15"/>
        <v>8.0876990834398782E-2</v>
      </c>
      <c r="N21" s="50">
        <f t="shared" si="15"/>
        <v>8.0709573035390322E-2</v>
      </c>
      <c r="O21" s="57">
        <f t="shared" si="15"/>
        <v>0.10079736327647193</v>
      </c>
      <c r="P21" s="52">
        <f t="shared" si="15"/>
        <v>7.8346986520819811E-2</v>
      </c>
      <c r="Q21" s="53">
        <f t="shared" ref="Q21:U21" si="16">Q20/Q$15</f>
        <v>5.0410632729926068E-2</v>
      </c>
      <c r="R21" s="50">
        <f t="shared" si="16"/>
        <v>5.1914082093715203E-2</v>
      </c>
      <c r="S21" s="57">
        <f t="shared" si="16"/>
        <v>4.6652711370981224E-2</v>
      </c>
      <c r="T21" s="57">
        <f t="shared" si="16"/>
        <v>7.9737401247987727E-2</v>
      </c>
      <c r="U21" s="52">
        <f t="shared" si="16"/>
        <v>5.6635587509970158E-2</v>
      </c>
      <c r="V21" s="53">
        <v>8.3651266643272465E-2</v>
      </c>
      <c r="W21" s="57">
        <v>8.5203971338981568E-2</v>
      </c>
      <c r="X21" s="57">
        <v>0.10629317498274786</v>
      </c>
      <c r="Y21" s="57">
        <v>0.26584433774962501</v>
      </c>
      <c r="Z21" s="52">
        <v>0.1358595320180862</v>
      </c>
      <c r="AA21" s="53">
        <v>7.7371773829297927E-2</v>
      </c>
      <c r="AB21" s="57">
        <v>0.11981628362292203</v>
      </c>
      <c r="AC21" s="57">
        <v>8.5715257880023391E-2</v>
      </c>
      <c r="AD21" s="57">
        <v>9.8092688702500097E-2</v>
      </c>
      <c r="AE21" s="345">
        <v>9.3734101720037141E-2</v>
      </c>
      <c r="AF21" s="355">
        <v>8.877489266551436E-2</v>
      </c>
      <c r="AG21" s="50">
        <v>5.6896310303908078E-2</v>
      </c>
      <c r="AH21" s="50">
        <v>7.2507112243360997E-2</v>
      </c>
      <c r="AI21" s="427">
        <v>8.3436826172631165E-2</v>
      </c>
      <c r="AJ21" s="52">
        <v>7.4922626751632776E-2</v>
      </c>
      <c r="AK21" s="53">
        <v>8.799749251873748E-2</v>
      </c>
      <c r="AL21" s="427">
        <v>8.5447128793780705E-2</v>
      </c>
      <c r="AM21" s="427">
        <v>8.8616141164023554E-2</v>
      </c>
      <c r="AN21" s="237">
        <f>AM21-AL21</f>
        <v>3.1690123702428491E-3</v>
      </c>
      <c r="AO21" s="238">
        <f>AM21-AH21</f>
        <v>1.6109028920662558E-2</v>
      </c>
      <c r="AP21" s="270">
        <f>K21-F21</f>
        <v>-9.7203187107357064E-2</v>
      </c>
      <c r="AQ21" s="271">
        <f>P21-K21</f>
        <v>-6.9749140348698196E-2</v>
      </c>
      <c r="AR21" s="271">
        <f>U21-P21</f>
        <v>-2.1711399010849654E-2</v>
      </c>
      <c r="AS21" s="271">
        <f>Z21-U21</f>
        <v>7.922394450811604E-2</v>
      </c>
      <c r="AT21" s="272">
        <f>AE21-Z21</f>
        <v>-4.2125430298049063E-2</v>
      </c>
      <c r="AU21" s="272">
        <f>AJ21-AE21</f>
        <v>-1.8811474968404365E-2</v>
      </c>
      <c r="AW21" s="206"/>
    </row>
    <row r="22" spans="1:54" outlineLevel="1" x14ac:dyDescent="0.45">
      <c r="A22" s="23"/>
      <c r="B22" s="32"/>
      <c r="C22" s="40" t="s">
        <v>26</v>
      </c>
      <c r="D22" s="12"/>
      <c r="E22" s="41"/>
      <c r="F22" s="44">
        <v>140173.93799999999</v>
      </c>
      <c r="G22" s="45">
        <v>9747.3690000000006</v>
      </c>
      <c r="H22" s="42">
        <v>2084.078</v>
      </c>
      <c r="I22" s="42">
        <v>7620.0839999999998</v>
      </c>
      <c r="J22" s="43">
        <v>5383.8649999999998</v>
      </c>
      <c r="K22" s="44">
        <v>24835.396000000001</v>
      </c>
      <c r="L22" s="45">
        <v>1289.011</v>
      </c>
      <c r="M22" s="42">
        <v>7733.0756990879099</v>
      </c>
      <c r="N22" s="42">
        <v>4937.6621186032908</v>
      </c>
      <c r="O22" s="56">
        <v>4127.2511823087998</v>
      </c>
      <c r="P22" s="44">
        <v>18087</v>
      </c>
      <c r="Q22" s="45">
        <v>8656.7197238752997</v>
      </c>
      <c r="R22" s="42">
        <v>5344.2709718446004</v>
      </c>
      <c r="S22" s="56">
        <v>6986.6259948664992</v>
      </c>
      <c r="T22" s="56">
        <v>5298.1039044135987</v>
      </c>
      <c r="U22" s="44">
        <v>26285.720594999999</v>
      </c>
      <c r="V22" s="45">
        <v>1508.8872490000001</v>
      </c>
      <c r="W22" s="56">
        <v>3911.6587290000002</v>
      </c>
      <c r="X22" s="56">
        <v>3734.6718150000002</v>
      </c>
      <c r="Y22" s="56">
        <v>4816.0754209999996</v>
      </c>
      <c r="Z22" s="44">
        <v>13971.293213999999</v>
      </c>
      <c r="AA22" s="45">
        <v>4242.9480160000003</v>
      </c>
      <c r="AB22" s="56">
        <v>4316.6561250000004</v>
      </c>
      <c r="AC22" s="56">
        <v>1047.8131539999999</v>
      </c>
      <c r="AD22" s="56">
        <v>3523.0937050000002</v>
      </c>
      <c r="AE22" s="344">
        <v>13130.510999999999</v>
      </c>
      <c r="AF22" s="354">
        <v>4818</v>
      </c>
      <c r="AG22" s="42">
        <v>3165</v>
      </c>
      <c r="AH22" s="42">
        <v>4550.0122030000002</v>
      </c>
      <c r="AI22" s="426">
        <v>4642.358796999999</v>
      </c>
      <c r="AJ22" s="44">
        <v>17175.370999999999</v>
      </c>
      <c r="AK22" s="45">
        <v>6287</v>
      </c>
      <c r="AL22" s="426">
        <v>7257.3050000000003</v>
      </c>
      <c r="AM22" s="426">
        <v>5425.085</v>
      </c>
      <c r="AN22" s="235">
        <f>IFERROR(IF(AL22&lt;0,-(AM22/AL22-1),(AM22/AL22-1)),"-")</f>
        <v>-0.25246561912445464</v>
      </c>
      <c r="AO22" s="236">
        <f>IFERROR(IF(AH22&lt;0,-(AM22/AH22-1),(AM22/AH22-1)),"-")</f>
        <v>0.1923231758418209</v>
      </c>
      <c r="AP22" s="268">
        <f>IFERROR(IF(F22&lt;0,-(K22/F22-1),(K22/F22)-1),"-")</f>
        <v>-0.82282443973286956</v>
      </c>
      <c r="AQ22" s="268">
        <f>IFERROR(IF(K22&lt;0,-(P22/K22-1),(P22/K22-1)),"-")</f>
        <v>-0.27172492035158213</v>
      </c>
      <c r="AR22" s="268">
        <f>IFERROR(IF(P22&lt;0,-(U22/P22-1),(U22/P22-1)),"-")</f>
        <v>0.45329355863327248</v>
      </c>
      <c r="AS22" s="268">
        <f>IFERROR(IF(U22&lt;0,-(Z22/U22-1),(Z22/U22-1)),"-")</f>
        <v>-0.4684835379153508</v>
      </c>
      <c r="AT22" s="269">
        <f>IFERROR(IF(Z22&lt;0,-(AE22/Z22-1),(AE22/Z22-1)),"-")</f>
        <v>-6.0179269099977839E-2</v>
      </c>
      <c r="AU22" s="269">
        <f t="shared" si="1"/>
        <v>0.30805046353489218</v>
      </c>
      <c r="AV22" s="200"/>
      <c r="AW22" s="206"/>
    </row>
    <row r="23" spans="1:54" outlineLevel="1" x14ac:dyDescent="0.45">
      <c r="A23" s="23"/>
      <c r="B23" s="32"/>
      <c r="C23" s="47" t="s">
        <v>23</v>
      </c>
      <c r="D23" s="48"/>
      <c r="E23" s="49"/>
      <c r="F23" s="52">
        <f t="shared" ref="F23:P23" si="17">F22/F$15</f>
        <v>0.12515150656627763</v>
      </c>
      <c r="G23" s="53">
        <f t="shared" si="17"/>
        <v>3.8127729379238626E-2</v>
      </c>
      <c r="H23" s="50">
        <f t="shared" si="17"/>
        <v>1.0448763303287176E-2</v>
      </c>
      <c r="I23" s="50">
        <f t="shared" si="17"/>
        <v>3.209478345985179E-2</v>
      </c>
      <c r="J23" s="51">
        <f t="shared" si="17"/>
        <v>1.3631838654292317E-2</v>
      </c>
      <c r="K23" s="52">
        <f t="shared" si="17"/>
        <v>2.2837576248563765E-2</v>
      </c>
      <c r="L23" s="53">
        <f t="shared" si="17"/>
        <v>2.471044906161241E-3</v>
      </c>
      <c r="M23" s="50">
        <f t="shared" si="17"/>
        <v>1.8010101628178815E-2</v>
      </c>
      <c r="N23" s="50">
        <f t="shared" si="17"/>
        <v>1.3462228041738841E-2</v>
      </c>
      <c r="O23" s="57">
        <f t="shared" si="17"/>
        <v>1.1704245506690013E-2</v>
      </c>
      <c r="P23" s="52">
        <f t="shared" si="17"/>
        <v>1.0827763902425007E-2</v>
      </c>
      <c r="Q23" s="53">
        <f t="shared" ref="Q23:U23" si="18">Q22/Q$15</f>
        <v>1.8783291086186617E-2</v>
      </c>
      <c r="R23" s="50">
        <f t="shared" si="18"/>
        <v>1.1639037730809309E-2</v>
      </c>
      <c r="S23" s="57">
        <f t="shared" si="18"/>
        <v>1.3389505530326978E-2</v>
      </c>
      <c r="T23" s="57">
        <f t="shared" si="18"/>
        <v>1.1945797135140157E-2</v>
      </c>
      <c r="U23" s="52">
        <f t="shared" si="18"/>
        <v>1.3942077253470048E-2</v>
      </c>
      <c r="V23" s="53">
        <v>2.8852191860011429E-3</v>
      </c>
      <c r="W23" s="57">
        <v>9.2352973343604906E-3</v>
      </c>
      <c r="X23" s="57">
        <v>8.6107351268537163E-3</v>
      </c>
      <c r="Y23" s="57">
        <v>1.0165501626673058E-2</v>
      </c>
      <c r="Z23" s="52">
        <v>7.5356914567169097E-3</v>
      </c>
      <c r="AA23" s="53">
        <v>7.8763083638424564E-3</v>
      </c>
      <c r="AB23" s="57">
        <v>1.1152694749756152E-2</v>
      </c>
      <c r="AC23" s="57">
        <v>2.3270569749768715E-3</v>
      </c>
      <c r="AD23" s="57">
        <v>6.590714117721397E-3</v>
      </c>
      <c r="AE23" s="345">
        <v>6.8725398848006151E-3</v>
      </c>
      <c r="AF23" s="355">
        <v>7.2352228307471442E-3</v>
      </c>
      <c r="AG23" s="50">
        <v>4.4765163226655989E-3</v>
      </c>
      <c r="AH23" s="50">
        <v>6.3258323480841466E-3</v>
      </c>
      <c r="AI23" s="427">
        <v>7.5171713703743315E-3</v>
      </c>
      <c r="AJ23" s="52">
        <v>6.338303608271951E-3</v>
      </c>
      <c r="AK23" s="53">
        <v>7.1918497707576436E-3</v>
      </c>
      <c r="AL23" s="427">
        <v>1.0961897431134206E-2</v>
      </c>
      <c r="AM23" s="427">
        <v>6.2312639823388404E-3</v>
      </c>
      <c r="AN23" s="237">
        <f>AM23-AL23</f>
        <v>-4.730633448795366E-3</v>
      </c>
      <c r="AO23" s="238">
        <f>AM23-AH23</f>
        <v>-9.4568365745306172E-5</v>
      </c>
      <c r="AP23" s="270">
        <f>K23-F23</f>
        <v>-0.10231393031771387</v>
      </c>
      <c r="AQ23" s="271">
        <f>P23-K23</f>
        <v>-1.2009812346138758E-2</v>
      </c>
      <c r="AR23" s="271">
        <f>U23-P23</f>
        <v>3.1143133510450408E-3</v>
      </c>
      <c r="AS23" s="271">
        <f>Z23-U23</f>
        <v>-6.406385796753138E-3</v>
      </c>
      <c r="AT23" s="272">
        <f>AE23-Z23</f>
        <v>-6.6315157191629455E-4</v>
      </c>
      <c r="AU23" s="272">
        <f>AJ23-AE23</f>
        <v>-5.3423627652866412E-4</v>
      </c>
      <c r="AW23" s="206"/>
    </row>
    <row r="24" spans="1:54" s="71" customFormat="1" x14ac:dyDescent="0.45">
      <c r="A24" s="23"/>
      <c r="B24" s="63" t="s">
        <v>31</v>
      </c>
      <c r="C24" s="64"/>
      <c r="D24" s="64"/>
      <c r="E24" s="65"/>
      <c r="F24" s="68">
        <f>F25+F26+F27+F28+F29+F30</f>
        <v>819782.495</v>
      </c>
      <c r="G24" s="69">
        <f t="shared" ref="G24:U24" si="19">G25+G26+G27+G28+G29+G30</f>
        <v>156531.50899999999</v>
      </c>
      <c r="H24" s="66">
        <f t="shared" si="19"/>
        <v>167312.94</v>
      </c>
      <c r="I24" s="66">
        <f t="shared" si="19"/>
        <v>207768.391</v>
      </c>
      <c r="J24" s="67">
        <f t="shared" si="19"/>
        <v>196570.37399999998</v>
      </c>
      <c r="K24" s="68">
        <f t="shared" si="19"/>
        <v>728183.21399999992</v>
      </c>
      <c r="L24" s="69">
        <f t="shared" si="19"/>
        <v>182708.91999999998</v>
      </c>
      <c r="M24" s="66">
        <f t="shared" si="19"/>
        <v>254598.003</v>
      </c>
      <c r="N24" s="66">
        <f t="shared" si="19"/>
        <v>199188.66709799998</v>
      </c>
      <c r="O24" s="67">
        <f t="shared" si="19"/>
        <v>260061.57590199998</v>
      </c>
      <c r="P24" s="68">
        <f t="shared" si="19"/>
        <v>896557.16600000008</v>
      </c>
      <c r="Q24" s="69">
        <f t="shared" si="19"/>
        <v>230629.891038</v>
      </c>
      <c r="R24" s="66">
        <f t="shared" si="19"/>
        <v>282275.97724600002</v>
      </c>
      <c r="S24" s="67">
        <f t="shared" si="19"/>
        <v>323575.62587500003</v>
      </c>
      <c r="T24" s="67">
        <f t="shared" si="19"/>
        <v>398262.26309899997</v>
      </c>
      <c r="U24" s="68">
        <f t="shared" si="19"/>
        <v>1234743.7572579999</v>
      </c>
      <c r="V24" s="69">
        <v>208007.30415000001</v>
      </c>
      <c r="W24" s="66">
        <v>257707.11837799998</v>
      </c>
      <c r="X24" s="67">
        <v>289088.84183199995</v>
      </c>
      <c r="Y24" s="67">
        <v>347606.25662499992</v>
      </c>
      <c r="Z24" s="68">
        <v>1102409.5209850001</v>
      </c>
      <c r="AA24" s="325">
        <v>255698.325151</v>
      </c>
      <c r="AB24" s="326">
        <v>255590.09146600001</v>
      </c>
      <c r="AC24" s="326">
        <v>261014.946559</v>
      </c>
      <c r="AD24" s="326">
        <v>370227.20814200002</v>
      </c>
      <c r="AE24" s="347">
        <v>1142530.5713180001</v>
      </c>
      <c r="AF24" s="357">
        <v>355407.89803500002</v>
      </c>
      <c r="AG24" s="66">
        <v>374913.60761900002</v>
      </c>
      <c r="AH24" s="66">
        <v>394854.57698399998</v>
      </c>
      <c r="AI24" s="429">
        <v>402110.33976200002</v>
      </c>
      <c r="AJ24" s="68">
        <v>1527286.4223999998</v>
      </c>
      <c r="AK24" s="69">
        <v>416908.5810054657</v>
      </c>
      <c r="AL24" s="429">
        <v>415985.21158919891</v>
      </c>
      <c r="AM24" s="429">
        <v>522015.10587599996</v>
      </c>
      <c r="AN24" s="239">
        <f t="shared" ref="AN24:AN31" si="20">IFERROR(IF(AL24&lt;0,-(AM24/AL24-1),(AM24/AL24-1)),"-")</f>
        <v>0.2548886146258238</v>
      </c>
      <c r="AO24" s="240">
        <f t="shared" ref="AO24:AO31" si="21">IFERROR(IF(AH24&lt;0,-(AM24/AH24-1),(AM24/AH24-1)),"-")</f>
        <v>0.32204395315177692</v>
      </c>
      <c r="AP24" s="273">
        <f t="shared" ref="AP24:AP31" si="22">IFERROR(IF(F24&lt;0,-(K24/F24-1),(K24/F24)-1),"-")</f>
        <v>-0.11173607823865539</v>
      </c>
      <c r="AQ24" s="274">
        <f t="shared" ref="AQ24:AQ31" si="23">IFERROR(IF(K24&lt;0,-(P24/K24-1),(P24/K24-1)),"-")</f>
        <v>0.2312247093353077</v>
      </c>
      <c r="AR24" s="274">
        <f t="shared" ref="AR24:AR31" si="24">IFERROR(IF(P24&lt;0,-(U24/P24-1),(U24/P24-1)),"-")</f>
        <v>0.37720583146618858</v>
      </c>
      <c r="AS24" s="274">
        <f t="shared" ref="AS24:AS31" si="25">IFERROR(IF(U24&lt;0,-(Z24/U24-1),(Z24/U24-1)),"-")</f>
        <v>-0.10717546494575925</v>
      </c>
      <c r="AT24" s="275">
        <f>IFERROR(IF(Z24&lt;0,-(AE24/Z24-1),(AE24/Z24-1)),"-")</f>
        <v>3.639396210688739E-2</v>
      </c>
      <c r="AU24" s="275">
        <f t="shared" si="1"/>
        <v>0.33675759821302043</v>
      </c>
      <c r="AV24" s="216"/>
      <c r="AW24" s="206"/>
    </row>
    <row r="25" spans="1:54" x14ac:dyDescent="0.45">
      <c r="A25" s="23"/>
      <c r="B25" s="32"/>
      <c r="C25" s="72" t="s">
        <v>32</v>
      </c>
      <c r="D25" s="73"/>
      <c r="E25" s="74"/>
      <c r="F25" s="77">
        <v>161722.63400000002</v>
      </c>
      <c r="G25" s="78">
        <v>27075.241000000002</v>
      </c>
      <c r="H25" s="75">
        <v>42872.527999999998</v>
      </c>
      <c r="I25" s="75">
        <v>65181.978999999992</v>
      </c>
      <c r="J25" s="76">
        <v>55619.978000000003</v>
      </c>
      <c r="K25" s="77">
        <v>190749.72600000002</v>
      </c>
      <c r="L25" s="78">
        <v>53322.852000000006</v>
      </c>
      <c r="M25" s="75">
        <v>101840.077</v>
      </c>
      <c r="N25" s="75">
        <v>67778.923632999999</v>
      </c>
      <c r="O25" s="76">
        <v>108224.336367</v>
      </c>
      <c r="P25" s="77">
        <v>331166.18900000001</v>
      </c>
      <c r="Q25" s="78">
        <v>82796.479030000002</v>
      </c>
      <c r="R25" s="75">
        <v>91432.498377999989</v>
      </c>
      <c r="S25" s="76">
        <v>78296.145585999999</v>
      </c>
      <c r="T25" s="76">
        <v>92467.833845000016</v>
      </c>
      <c r="U25" s="77">
        <v>344992.95683899999</v>
      </c>
      <c r="V25" s="78">
        <v>108341.61789999998</v>
      </c>
      <c r="W25" s="76">
        <v>94202.928219000009</v>
      </c>
      <c r="X25" s="76">
        <v>98872.621618999998</v>
      </c>
      <c r="Y25" s="76">
        <v>63395.926445000005</v>
      </c>
      <c r="Z25" s="77">
        <v>364813.09418299998</v>
      </c>
      <c r="AA25" s="78">
        <v>100821.443337</v>
      </c>
      <c r="AB25" s="76">
        <v>103236.25696</v>
      </c>
      <c r="AC25" s="75">
        <v>102294.475125</v>
      </c>
      <c r="AD25" s="78">
        <v>120948.97921400001</v>
      </c>
      <c r="AE25" s="348">
        <v>427301.15463599999</v>
      </c>
      <c r="AF25" s="358">
        <v>121429.75242900001</v>
      </c>
      <c r="AG25" s="75">
        <v>129616.958763</v>
      </c>
      <c r="AH25" s="75">
        <v>133058.05617699999</v>
      </c>
      <c r="AI25" s="430">
        <v>132672.45871800001</v>
      </c>
      <c r="AJ25" s="77">
        <v>516777.22608699999</v>
      </c>
      <c r="AK25" s="78">
        <v>148402.90027300001</v>
      </c>
      <c r="AL25" s="430">
        <v>146819.491927</v>
      </c>
      <c r="AM25" s="430">
        <v>155459.164227</v>
      </c>
      <c r="AN25" s="235">
        <f t="shared" si="20"/>
        <v>5.8845540102370864E-2</v>
      </c>
      <c r="AO25" s="236">
        <f t="shared" si="21"/>
        <v>0.16835589436389342</v>
      </c>
      <c r="AP25" s="276">
        <f t="shared" si="22"/>
        <v>0.17948688617080033</v>
      </c>
      <c r="AQ25" s="276">
        <f t="shared" si="23"/>
        <v>0.73612930379779407</v>
      </c>
      <c r="AR25" s="276">
        <f t="shared" si="24"/>
        <v>4.1751749720440046E-2</v>
      </c>
      <c r="AS25" s="276">
        <f t="shared" si="25"/>
        <v>5.7450846317565807E-2</v>
      </c>
      <c r="AT25" s="277">
        <f>IFERROR(IF(Z25&lt;0,-(AE25/Z25-1),(AE25/Z25-1)),"-")</f>
        <v>0.17128787713319937</v>
      </c>
      <c r="AU25" s="277">
        <f t="shared" si="1"/>
        <v>0.20939815041506482</v>
      </c>
      <c r="AV25" s="216"/>
      <c r="AW25" s="206"/>
      <c r="AY25" s="221"/>
    </row>
    <row r="26" spans="1:54" x14ac:dyDescent="0.45">
      <c r="A26" s="23"/>
      <c r="B26" s="32"/>
      <c r="C26" s="40" t="s">
        <v>33</v>
      </c>
      <c r="D26" s="12"/>
      <c r="E26" s="41"/>
      <c r="F26" s="60">
        <v>295716.75900000002</v>
      </c>
      <c r="G26" s="61">
        <v>53912.658000000003</v>
      </c>
      <c r="H26" s="58">
        <v>52473.728999999999</v>
      </c>
      <c r="I26" s="58">
        <v>49199.446000000004</v>
      </c>
      <c r="J26" s="59">
        <v>28003.909</v>
      </c>
      <c r="K26" s="60">
        <v>183589.742</v>
      </c>
      <c r="L26" s="61">
        <v>35796.254999999997</v>
      </c>
      <c r="M26" s="58">
        <v>40554.218999999997</v>
      </c>
      <c r="N26" s="58">
        <v>40329.681311</v>
      </c>
      <c r="O26" s="59">
        <v>34191.147688999998</v>
      </c>
      <c r="P26" s="60">
        <v>150871.30300000001</v>
      </c>
      <c r="Q26" s="61">
        <v>35448.183158</v>
      </c>
      <c r="R26" s="58">
        <v>40114.999197999998</v>
      </c>
      <c r="S26" s="59">
        <v>59640.178804000003</v>
      </c>
      <c r="T26" s="59">
        <v>57689.602578999999</v>
      </c>
      <c r="U26" s="60">
        <v>192892.963739</v>
      </c>
      <c r="V26" s="61">
        <v>51601.62055</v>
      </c>
      <c r="W26" s="59">
        <v>50070.442367000003</v>
      </c>
      <c r="X26" s="59">
        <v>47765.127323000001</v>
      </c>
      <c r="Y26" s="59">
        <v>57693.305885000002</v>
      </c>
      <c r="Z26" s="60">
        <v>207130.49612500001</v>
      </c>
      <c r="AA26" s="338">
        <v>46737.390741000003</v>
      </c>
      <c r="AB26" s="58">
        <v>32161.313850999999</v>
      </c>
      <c r="AC26" s="388">
        <v>59941.633140999998</v>
      </c>
      <c r="AD26" s="61">
        <v>87913.773585999996</v>
      </c>
      <c r="AE26" s="346">
        <v>226754.11131899999</v>
      </c>
      <c r="AF26" s="356">
        <v>85885.099631000005</v>
      </c>
      <c r="AG26" s="58">
        <v>77515.998592000004</v>
      </c>
      <c r="AH26" s="58">
        <v>101050.79492499999</v>
      </c>
      <c r="AI26" s="428">
        <v>84841.286076999997</v>
      </c>
      <c r="AJ26" s="60">
        <v>349293.17922499997</v>
      </c>
      <c r="AK26" s="61">
        <v>105010.096955</v>
      </c>
      <c r="AL26" s="428">
        <v>83944.901350999993</v>
      </c>
      <c r="AM26" s="428">
        <v>128613.85025600001</v>
      </c>
      <c r="AN26" s="235">
        <f t="shared" si="20"/>
        <v>0.53212223954168603</v>
      </c>
      <c r="AO26" s="236">
        <f t="shared" si="21"/>
        <v>0.27276435926562814</v>
      </c>
      <c r="AP26" s="267">
        <f t="shared" si="22"/>
        <v>-0.37917031614701291</v>
      </c>
      <c r="AQ26" s="268">
        <f t="shared" si="23"/>
        <v>-0.17821496257672165</v>
      </c>
      <c r="AR26" s="268">
        <f t="shared" si="24"/>
        <v>0.27852653157638585</v>
      </c>
      <c r="AS26" s="268">
        <f t="shared" si="25"/>
        <v>7.381053258772341E-2</v>
      </c>
      <c r="AT26" s="269">
        <f>IFERROR(IF(Z26&lt;0,-(AE26/Z26-1),(AE26/Z26-1)),"-")</f>
        <v>9.4740347564066241E-2</v>
      </c>
      <c r="AU26" s="269">
        <f t="shared" si="1"/>
        <v>0.54040505459065646</v>
      </c>
      <c r="AV26" s="216"/>
      <c r="AW26" s="206"/>
    </row>
    <row r="27" spans="1:54" x14ac:dyDescent="0.45">
      <c r="A27" s="23"/>
      <c r="B27" s="32"/>
      <c r="C27" s="40" t="s">
        <v>34</v>
      </c>
      <c r="D27" s="12"/>
      <c r="E27" s="41"/>
      <c r="F27" s="81">
        <v>202293.541</v>
      </c>
      <c r="G27" s="82">
        <v>35632.499000000003</v>
      </c>
      <c r="H27" s="79">
        <v>30642.44</v>
      </c>
      <c r="I27" s="79">
        <v>48250.156999999999</v>
      </c>
      <c r="J27" s="80">
        <v>72689.081999999995</v>
      </c>
      <c r="K27" s="81">
        <v>187214.17800000001</v>
      </c>
      <c r="L27" s="82">
        <v>57990.993999999999</v>
      </c>
      <c r="M27" s="79">
        <v>78300.19</v>
      </c>
      <c r="N27" s="79">
        <v>54763.210612000003</v>
      </c>
      <c r="O27" s="83">
        <v>80913.768387999997</v>
      </c>
      <c r="P27" s="81">
        <v>271968.163</v>
      </c>
      <c r="Q27" s="82">
        <v>76091.880113000007</v>
      </c>
      <c r="R27" s="79">
        <v>95290.272435000006</v>
      </c>
      <c r="S27" s="80">
        <v>69969.005264000007</v>
      </c>
      <c r="T27" s="80">
        <v>118039.716132</v>
      </c>
      <c r="U27" s="81">
        <v>359390.87394399999</v>
      </c>
      <c r="V27" s="82">
        <v>55808.335354000003</v>
      </c>
      <c r="W27" s="80">
        <v>81534.319709999996</v>
      </c>
      <c r="X27" s="80">
        <v>85227.664711000005</v>
      </c>
      <c r="Y27" s="80">
        <v>102682.150759</v>
      </c>
      <c r="Z27" s="81">
        <v>325252.47053399996</v>
      </c>
      <c r="AA27" s="340">
        <v>61564.323331</v>
      </c>
      <c r="AB27" s="79">
        <v>70555.993390999996</v>
      </c>
      <c r="AC27" s="339">
        <v>64857.000064</v>
      </c>
      <c r="AD27" s="82">
        <v>61917.116048999997</v>
      </c>
      <c r="AE27" s="349">
        <v>258894.43283499999</v>
      </c>
      <c r="AF27" s="359">
        <v>61297.894537</v>
      </c>
      <c r="AG27" s="79">
        <v>76439.305680000005</v>
      </c>
      <c r="AH27" s="79">
        <v>80446.228843000004</v>
      </c>
      <c r="AI27" s="431">
        <v>97885.853142000007</v>
      </c>
      <c r="AJ27" s="81">
        <v>316069.28220200003</v>
      </c>
      <c r="AK27" s="82">
        <v>84143.630686999997</v>
      </c>
      <c r="AL27" s="431">
        <v>96231.110220999995</v>
      </c>
      <c r="AM27" s="431">
        <v>141623.12366799999</v>
      </c>
      <c r="AN27" s="235">
        <f t="shared" si="20"/>
        <v>0.47169790874026862</v>
      </c>
      <c r="AO27" s="236">
        <f t="shared" si="21"/>
        <v>0.76046939309477968</v>
      </c>
      <c r="AP27" s="268">
        <f t="shared" si="22"/>
        <v>-7.4541989454818935E-2</v>
      </c>
      <c r="AQ27" s="268">
        <f t="shared" si="23"/>
        <v>0.45271135928604722</v>
      </c>
      <c r="AR27" s="268">
        <f t="shared" si="24"/>
        <v>0.32144464991661548</v>
      </c>
      <c r="AS27" s="268">
        <f t="shared" si="25"/>
        <v>-9.4989622400148743E-2</v>
      </c>
      <c r="AT27" s="269">
        <f>IFERROR(IF(Z27&lt;0,-(AE27/Z27-1),(AE27/Z27-1)),"-")</f>
        <v>-0.20402008811817252</v>
      </c>
      <c r="AU27" s="269">
        <f t="shared" si="1"/>
        <v>0.22084232843832163</v>
      </c>
      <c r="AV27" s="216"/>
      <c r="AW27" s="206"/>
    </row>
    <row r="28" spans="1:54" x14ac:dyDescent="0.45">
      <c r="A28" s="23"/>
      <c r="B28" s="32"/>
      <c r="C28" s="40" t="s">
        <v>35</v>
      </c>
      <c r="D28" s="12"/>
      <c r="E28" s="41"/>
      <c r="F28" s="81">
        <v>68370.551999999996</v>
      </c>
      <c r="G28" s="82">
        <v>11098.007</v>
      </c>
      <c r="H28" s="79">
        <v>9652.7790000000005</v>
      </c>
      <c r="I28" s="79">
        <v>9272.6769999999997</v>
      </c>
      <c r="J28" s="80">
        <v>13600.294</v>
      </c>
      <c r="K28" s="81">
        <v>43623.756999999998</v>
      </c>
      <c r="L28" s="82">
        <v>10594.424000000001</v>
      </c>
      <c r="M28" s="79">
        <v>9493.89</v>
      </c>
      <c r="N28" s="79">
        <v>10173.72061</v>
      </c>
      <c r="O28" s="83">
        <v>12323.76539</v>
      </c>
      <c r="P28" s="81">
        <v>42585.8</v>
      </c>
      <c r="Q28" s="82">
        <v>7432.0142919999998</v>
      </c>
      <c r="R28" s="79">
        <v>7957.4630139999999</v>
      </c>
      <c r="S28" s="80">
        <v>20471.496214999999</v>
      </c>
      <c r="T28" s="80">
        <v>46354.661181000003</v>
      </c>
      <c r="U28" s="81">
        <v>82215.63470200001</v>
      </c>
      <c r="V28" s="82">
        <v>17468.105296999998</v>
      </c>
      <c r="W28" s="80">
        <v>11297.058417</v>
      </c>
      <c r="X28" s="80">
        <v>19716.970024999999</v>
      </c>
      <c r="Y28" s="80">
        <v>81170.832981</v>
      </c>
      <c r="Z28" s="81">
        <v>129652.96672</v>
      </c>
      <c r="AA28" s="340">
        <v>5082.9063299999998</v>
      </c>
      <c r="AB28" s="79">
        <v>8666.9113030000008</v>
      </c>
      <c r="AC28" s="339">
        <v>18051.337432</v>
      </c>
      <c r="AD28" s="82">
        <v>34249.382777999999</v>
      </c>
      <c r="AE28" s="349">
        <v>66050.537842999998</v>
      </c>
      <c r="AF28" s="359">
        <v>12409.881705</v>
      </c>
      <c r="AG28" s="79">
        <v>21241.732137999999</v>
      </c>
      <c r="AH28" s="79">
        <v>29905.558623000001</v>
      </c>
      <c r="AI28" s="431">
        <v>37879.566893000003</v>
      </c>
      <c r="AJ28" s="81">
        <v>101436.739359</v>
      </c>
      <c r="AK28" s="82">
        <v>22907.752133999998</v>
      </c>
      <c r="AL28" s="431">
        <v>26057.170202000001</v>
      </c>
      <c r="AM28" s="431">
        <v>43258.844356000001</v>
      </c>
      <c r="AN28" s="235">
        <f t="shared" si="20"/>
        <v>0.66015127585418676</v>
      </c>
      <c r="AO28" s="236">
        <f t="shared" si="21"/>
        <v>0.44651517469833024</v>
      </c>
      <c r="AP28" s="268">
        <f t="shared" si="22"/>
        <v>-0.36195107800212001</v>
      </c>
      <c r="AQ28" s="268">
        <f t="shared" si="23"/>
        <v>-2.3793388542852845E-2</v>
      </c>
      <c r="AR28" s="268">
        <f t="shared" si="24"/>
        <v>0.93058800590807267</v>
      </c>
      <c r="AS28" s="268">
        <f t="shared" si="25"/>
        <v>0.5769867518500833</v>
      </c>
      <c r="AT28" s="269">
        <f>IFERROR(IF(Z28&lt;0,-(AE28/Z28-1),(AE28/Z28-1)),"-")</f>
        <v>-0.49055899364305733</v>
      </c>
      <c r="AU28" s="269">
        <f t="shared" si="1"/>
        <v>0.53574433564964852</v>
      </c>
      <c r="AV28" s="216"/>
      <c r="AW28" s="206"/>
    </row>
    <row r="29" spans="1:54" x14ac:dyDescent="0.45">
      <c r="A29" s="23"/>
      <c r="B29" s="32"/>
      <c r="C29" s="40" t="s">
        <v>36</v>
      </c>
      <c r="D29" s="12"/>
      <c r="E29" s="41"/>
      <c r="F29" s="81">
        <v>46541.464999999997</v>
      </c>
      <c r="G29" s="82">
        <v>14611.312</v>
      </c>
      <c r="H29" s="79">
        <v>16046.296</v>
      </c>
      <c r="I29" s="79">
        <v>17879.835999999999</v>
      </c>
      <c r="J29" s="80">
        <v>10782.027</v>
      </c>
      <c r="K29" s="81">
        <v>59319.470999999998</v>
      </c>
      <c r="L29" s="82">
        <v>9200.4359999999997</v>
      </c>
      <c r="M29" s="79">
        <v>9887.7929999999997</v>
      </c>
      <c r="N29" s="79">
        <v>10960.643561999999</v>
      </c>
      <c r="O29" s="83">
        <v>6764.2254380000004</v>
      </c>
      <c r="P29" s="81">
        <v>36813.097999999998</v>
      </c>
      <c r="Q29" s="82">
        <v>10027.33468</v>
      </c>
      <c r="R29" s="79">
        <v>27428.981318999999</v>
      </c>
      <c r="S29" s="80">
        <v>70611.208618000004</v>
      </c>
      <c r="T29" s="80">
        <v>58959.501607999999</v>
      </c>
      <c r="U29" s="81">
        <v>167027.02622500001</v>
      </c>
      <c r="V29" s="82">
        <v>-53224.279748000001</v>
      </c>
      <c r="W29" s="80">
        <v>-8392.1436049999993</v>
      </c>
      <c r="X29" s="80">
        <v>7781.9878319999998</v>
      </c>
      <c r="Y29" s="80">
        <v>-9720.9318910000002</v>
      </c>
      <c r="Z29" s="81">
        <v>-63555.367412</v>
      </c>
      <c r="AA29" s="340">
        <v>10043.478531999999</v>
      </c>
      <c r="AB29" s="79">
        <v>9064.1115919999993</v>
      </c>
      <c r="AC29" s="339">
        <v>-19762.915673</v>
      </c>
      <c r="AD29" s="82">
        <v>28297.452971999999</v>
      </c>
      <c r="AE29" s="349">
        <v>27642.127422999998</v>
      </c>
      <c r="AF29" s="359">
        <v>42127.792031999998</v>
      </c>
      <c r="AG29" s="79">
        <v>35231.549682999997</v>
      </c>
      <c r="AH29" s="79">
        <v>14497.182967999999</v>
      </c>
      <c r="AI29" s="431">
        <v>10548.757265</v>
      </c>
      <c r="AJ29" s="81">
        <v>102405.28194799999</v>
      </c>
      <c r="AK29" s="82">
        <v>17927.844838000001</v>
      </c>
      <c r="AL29" s="431">
        <v>19981.829314999999</v>
      </c>
      <c r="AM29" s="431">
        <v>5356.298573</v>
      </c>
      <c r="AN29" s="235">
        <f t="shared" si="20"/>
        <v>-0.7319415310499563</v>
      </c>
      <c r="AO29" s="236">
        <f t="shared" si="21"/>
        <v>-0.63052831816890942</v>
      </c>
      <c r="AP29" s="268">
        <f t="shared" si="22"/>
        <v>0.2745510052165312</v>
      </c>
      <c r="AQ29" s="268">
        <f t="shared" si="23"/>
        <v>-0.37940953654155141</v>
      </c>
      <c r="AR29" s="268">
        <f t="shared" si="24"/>
        <v>3.5371630017392182</v>
      </c>
      <c r="AS29" s="268">
        <f t="shared" si="25"/>
        <v>-1.3805094830963784</v>
      </c>
      <c r="AT29" s="269" t="s">
        <v>94</v>
      </c>
      <c r="AU29" s="269">
        <f t="shared" si="1"/>
        <v>2.7046816397638165</v>
      </c>
      <c r="AV29" s="216"/>
      <c r="AW29" s="206"/>
    </row>
    <row r="30" spans="1:54" x14ac:dyDescent="0.45">
      <c r="A30" s="23"/>
      <c r="B30" s="32"/>
      <c r="C30" s="40" t="s">
        <v>37</v>
      </c>
      <c r="D30" s="12"/>
      <c r="E30" s="41"/>
      <c r="F30" s="81">
        <v>45137.544000000002</v>
      </c>
      <c r="G30" s="82">
        <v>14201.791999999999</v>
      </c>
      <c r="H30" s="79">
        <v>15625.168</v>
      </c>
      <c r="I30" s="79">
        <v>17984.295999999998</v>
      </c>
      <c r="J30" s="80">
        <v>15875.084000000001</v>
      </c>
      <c r="K30" s="81">
        <v>63686.34</v>
      </c>
      <c r="L30" s="82">
        <v>15803.959000000001</v>
      </c>
      <c r="M30" s="79">
        <v>14521.834000000001</v>
      </c>
      <c r="N30" s="79">
        <v>15182.487369999999</v>
      </c>
      <c r="O30" s="83">
        <v>17644.332630000001</v>
      </c>
      <c r="P30" s="81">
        <v>63152.612999999998</v>
      </c>
      <c r="Q30" s="82">
        <v>18833.999764999986</v>
      </c>
      <c r="R30" s="79">
        <v>20051.762902000046</v>
      </c>
      <c r="S30" s="80">
        <v>24587.591388000059</v>
      </c>
      <c r="T30" s="80">
        <v>24750.947753999906</v>
      </c>
      <c r="U30" s="81">
        <v>88224.301808999851</v>
      </c>
      <c r="V30" s="82">
        <v>28011.904797000025</v>
      </c>
      <c r="W30" s="80">
        <v>28994.513269999996</v>
      </c>
      <c r="X30" s="80">
        <v>29724.470321999921</v>
      </c>
      <c r="Y30" s="80">
        <v>52384.972445999912</v>
      </c>
      <c r="Z30" s="81">
        <v>139115.86083500006</v>
      </c>
      <c r="AA30" s="340">
        <v>31448.782879999995</v>
      </c>
      <c r="AB30" s="389">
        <v>31905.504369000002</v>
      </c>
      <c r="AC30" s="390">
        <v>35633.416470000004</v>
      </c>
      <c r="AD30" s="82">
        <v>36900.503542999999</v>
      </c>
      <c r="AE30" s="349">
        <v>135888.20726200007</v>
      </c>
      <c r="AF30" s="359">
        <v>32257.477700999996</v>
      </c>
      <c r="AG30" s="79">
        <v>34868.062762999965</v>
      </c>
      <c r="AH30" s="79">
        <v>35896.755447999982</v>
      </c>
      <c r="AI30" s="431">
        <v>38282.417667000031</v>
      </c>
      <c r="AJ30" s="448">
        <v>141304.71357899974</v>
      </c>
      <c r="AK30" s="82">
        <v>38516.356118465657</v>
      </c>
      <c r="AL30" s="431">
        <v>42950.708573198906</v>
      </c>
      <c r="AM30" s="431">
        <v>47703.824796000001</v>
      </c>
      <c r="AN30" s="235">
        <f t="shared" si="20"/>
        <v>0.11066444258307362</v>
      </c>
      <c r="AO30" s="236">
        <f t="shared" si="21"/>
        <v>0.32891745230578651</v>
      </c>
      <c r="AP30" s="268">
        <f t="shared" si="22"/>
        <v>0.41093941664172062</v>
      </c>
      <c r="AQ30" s="268">
        <f t="shared" si="23"/>
        <v>-8.3805569608804698E-3</v>
      </c>
      <c r="AR30" s="268">
        <f t="shared" si="24"/>
        <v>0.39700160639433646</v>
      </c>
      <c r="AS30" s="268">
        <f t="shared" si="25"/>
        <v>0.57684286508922766</v>
      </c>
      <c r="AT30" s="269">
        <f>IFERROR(IF(Z30&lt;0,-(AE30/Z30-1),(AE30/Z30-1)),"-")</f>
        <v>-2.3201190386394455E-2</v>
      </c>
      <c r="AU30" s="269">
        <f t="shared" si="1"/>
        <v>3.9860017481548882E-2</v>
      </c>
      <c r="AV30" s="200"/>
      <c r="AW30" s="206"/>
      <c r="AX30" s="7"/>
      <c r="AY30" s="324"/>
      <c r="AZ30" s="324"/>
      <c r="BA30" s="324"/>
      <c r="BB30" s="324"/>
    </row>
    <row r="31" spans="1:54" s="24" customFormat="1" x14ac:dyDescent="0.45">
      <c r="A31" s="23"/>
      <c r="B31" s="63" t="s">
        <v>38</v>
      </c>
      <c r="C31" s="64"/>
      <c r="D31" s="64"/>
      <c r="E31" s="65"/>
      <c r="F31" s="68">
        <f t="shared" ref="F31:U31" si="26">F5-F24</f>
        <v>300251.46892400004</v>
      </c>
      <c r="G31" s="69">
        <f t="shared" si="26"/>
        <v>99118.884025000007</v>
      </c>
      <c r="H31" s="66">
        <f t="shared" si="26"/>
        <v>32143.965805999993</v>
      </c>
      <c r="I31" s="66">
        <f t="shared" si="26"/>
        <v>29655.986922999989</v>
      </c>
      <c r="J31" s="67">
        <f t="shared" si="26"/>
        <v>198377.44971700004</v>
      </c>
      <c r="K31" s="68">
        <f t="shared" si="26"/>
        <v>359296.28647100017</v>
      </c>
      <c r="L31" s="69">
        <f t="shared" si="26"/>
        <v>338937.20457300002</v>
      </c>
      <c r="M31" s="66">
        <f t="shared" si="26"/>
        <v>174776.34848399999</v>
      </c>
      <c r="N31" s="66">
        <f t="shared" si="26"/>
        <v>167590.30168</v>
      </c>
      <c r="O31" s="67">
        <f t="shared" si="26"/>
        <v>92566.897879000026</v>
      </c>
      <c r="P31" s="70">
        <f t="shared" si="26"/>
        <v>773870.75261600001</v>
      </c>
      <c r="Q31" s="69">
        <f t="shared" si="26"/>
        <v>230243.53546400002</v>
      </c>
      <c r="R31" s="66">
        <f t="shared" si="26"/>
        <v>176891.79035199998</v>
      </c>
      <c r="S31" s="67">
        <f t="shared" si="26"/>
        <v>198223.03047099995</v>
      </c>
      <c r="T31" s="67">
        <f t="shared" si="26"/>
        <v>45249.697173000022</v>
      </c>
      <c r="U31" s="70">
        <f t="shared" si="26"/>
        <v>650608.05346000008</v>
      </c>
      <c r="V31" s="69">
        <v>314964.14159699995</v>
      </c>
      <c r="W31" s="67">
        <v>165848.13787199999</v>
      </c>
      <c r="X31" s="67">
        <v>144633.91934700008</v>
      </c>
      <c r="Y31" s="67">
        <v>126160.37072600005</v>
      </c>
      <c r="Z31" s="70">
        <v>751606.56954199984</v>
      </c>
      <c r="AA31" s="325">
        <v>282999.22451300005</v>
      </c>
      <c r="AB31" s="387">
        <v>131460.41263699997</v>
      </c>
      <c r="AC31" s="387">
        <v>189259.01117700001</v>
      </c>
      <c r="AD31" s="327">
        <v>164326.96064299997</v>
      </c>
      <c r="AE31" s="350">
        <v>768045.60896999994</v>
      </c>
      <c r="AF31" s="357">
        <v>310500.84862999996</v>
      </c>
      <c r="AG31" s="66">
        <v>332109.39644899999</v>
      </c>
      <c r="AH31" s="66">
        <v>324420.28719700006</v>
      </c>
      <c r="AI31" s="429">
        <v>215457.15191200003</v>
      </c>
      <c r="AJ31" s="68">
        <v>1182487.6841880002</v>
      </c>
      <c r="AK31" s="69">
        <v>457276.02972600004</v>
      </c>
      <c r="AL31" s="429">
        <v>246063.0375558011</v>
      </c>
      <c r="AM31" s="429">
        <v>348608.4169560002</v>
      </c>
      <c r="AN31" s="463">
        <f t="shared" si="20"/>
        <v>0.41674434494024437</v>
      </c>
      <c r="AO31" s="244">
        <f t="shared" si="21"/>
        <v>7.4558006122201093E-2</v>
      </c>
      <c r="AP31" s="278">
        <f t="shared" si="22"/>
        <v>0.19665121958802345</v>
      </c>
      <c r="AQ31" s="259">
        <f t="shared" si="23"/>
        <v>1.1538512413165765</v>
      </c>
      <c r="AR31" s="259">
        <f t="shared" si="24"/>
        <v>-0.15928073097390172</v>
      </c>
      <c r="AS31" s="259">
        <f t="shared" si="25"/>
        <v>0.15523711325871137</v>
      </c>
      <c r="AT31" s="260">
        <f>IFERROR(IF(Z31&lt;0,-(AE31/Z31-1),(AE31/Z31-1)),"-")</f>
        <v>2.1871867668769029E-2</v>
      </c>
      <c r="AU31" s="260">
        <f t="shared" si="1"/>
        <v>0.53960607336040178</v>
      </c>
      <c r="AV31" s="7"/>
      <c r="AW31" s="206"/>
      <c r="AX31" s="200"/>
    </row>
    <row r="32" spans="1:54" s="92" customFormat="1" x14ac:dyDescent="0.45">
      <c r="A32" s="23"/>
      <c r="B32" s="84"/>
      <c r="C32" s="85" t="s">
        <v>39</v>
      </c>
      <c r="D32" s="86"/>
      <c r="E32" s="87"/>
      <c r="F32" s="90">
        <f t="shared" ref="F32:U32" si="27">F31/F5</f>
        <v>0.26807353937025219</v>
      </c>
      <c r="G32" s="91">
        <f t="shared" si="27"/>
        <v>0.38771262133482109</v>
      </c>
      <c r="H32" s="88">
        <f t="shared" si="27"/>
        <v>0.161157447400014</v>
      </c>
      <c r="I32" s="88">
        <f t="shared" si="27"/>
        <v>0.12490708486816732</v>
      </c>
      <c r="J32" s="89">
        <f t="shared" si="27"/>
        <v>0.50228773980825236</v>
      </c>
      <c r="K32" s="90">
        <f t="shared" si="27"/>
        <v>0.3303936178248737</v>
      </c>
      <c r="L32" s="91">
        <f t="shared" si="27"/>
        <v>0.64974546652760301</v>
      </c>
      <c r="M32" s="88">
        <f t="shared" si="27"/>
        <v>0.4070488790956876</v>
      </c>
      <c r="N32" s="88">
        <f t="shared" si="27"/>
        <v>0.45692451297947034</v>
      </c>
      <c r="O32" s="89">
        <f t="shared" si="27"/>
        <v>0.26250545478210224</v>
      </c>
      <c r="P32" s="90">
        <f t="shared" si="27"/>
        <v>0.46327695076910308</v>
      </c>
      <c r="Q32" s="91">
        <f t="shared" si="27"/>
        <v>0.49958084416264525</v>
      </c>
      <c r="R32" s="88">
        <f t="shared" si="27"/>
        <v>0.38524435475372526</v>
      </c>
      <c r="S32" s="89">
        <f t="shared" si="27"/>
        <v>0.37988413358343348</v>
      </c>
      <c r="T32" s="89">
        <f t="shared" si="27"/>
        <v>0.10202587805129085</v>
      </c>
      <c r="U32" s="90">
        <f t="shared" si="27"/>
        <v>0.34508575522158302</v>
      </c>
      <c r="V32" s="91">
        <v>0.60225877370247749</v>
      </c>
      <c r="W32" s="89">
        <v>0.3915619873080019</v>
      </c>
      <c r="X32" s="89">
        <v>0.33347089959917686</v>
      </c>
      <c r="Y32" s="89">
        <v>0.26629222795072793</v>
      </c>
      <c r="Z32" s="90">
        <v>0.40539376836171759</v>
      </c>
      <c r="AA32" s="91">
        <v>0.52529459720858018</v>
      </c>
      <c r="AB32" s="89">
        <v>0.33964666430718915</v>
      </c>
      <c r="AC32" s="89">
        <v>0.42031969187959212</v>
      </c>
      <c r="AD32" s="89">
        <v>0.30745485188443605</v>
      </c>
      <c r="AE32" s="351">
        <v>0.40199685147033754</v>
      </c>
      <c r="AF32" s="351">
        <v>0.46628137892023247</v>
      </c>
      <c r="AG32" s="88">
        <v>0.46972926557996181</v>
      </c>
      <c r="AH32" s="88">
        <v>0.45103798749647694</v>
      </c>
      <c r="AI32" s="432">
        <v>0.34888033262238971</v>
      </c>
      <c r="AJ32" s="90">
        <v>0.43637869345387031</v>
      </c>
      <c r="AK32" s="91">
        <v>0.52308877098111539</v>
      </c>
      <c r="AL32" s="432">
        <v>0.3716693426401752</v>
      </c>
      <c r="AM32" s="432">
        <v>0.40041235713690843</v>
      </c>
      <c r="AN32" s="417">
        <f>AM32-AL32</f>
        <v>2.8743014496733221E-2</v>
      </c>
      <c r="AO32" s="418">
        <f>AM32-AH32</f>
        <v>-5.0625630359568519E-2</v>
      </c>
      <c r="AP32" s="279">
        <f>K32-F32</f>
        <v>6.2320078454621508E-2</v>
      </c>
      <c r="AQ32" s="280">
        <f>P32-K32</f>
        <v>0.13288333294422938</v>
      </c>
      <c r="AR32" s="280">
        <f>U32-P32</f>
        <v>-0.11819119554752006</v>
      </c>
      <c r="AS32" s="280">
        <f>Z32-U32</f>
        <v>6.0308013140134564E-2</v>
      </c>
      <c r="AT32" s="281">
        <f>AE32-Z32</f>
        <v>-3.3969168913800529E-3</v>
      </c>
      <c r="AU32" s="294">
        <f>AJ32-AE32</f>
        <v>3.4381841983532779E-2</v>
      </c>
      <c r="AW32" s="206"/>
    </row>
    <row r="33" spans="1:49" s="24" customFormat="1" x14ac:dyDescent="0.45">
      <c r="A33" s="23"/>
      <c r="B33" s="63"/>
      <c r="C33" s="93" t="s">
        <v>40</v>
      </c>
      <c r="D33" s="93"/>
      <c r="E33" s="94"/>
      <c r="F33" s="96">
        <v>305830.21092400007</v>
      </c>
      <c r="G33" s="97">
        <v>106165.40202499997</v>
      </c>
      <c r="H33" s="95">
        <v>41743.86080599999</v>
      </c>
      <c r="I33" s="95">
        <v>39543.601922999958</v>
      </c>
      <c r="J33" s="98">
        <v>209455.57071700005</v>
      </c>
      <c r="K33" s="96">
        <v>396908.43547099992</v>
      </c>
      <c r="L33" s="97">
        <v>348947.28057300003</v>
      </c>
      <c r="M33" s="95">
        <v>185479.41648400002</v>
      </c>
      <c r="N33" s="95">
        <v>178393.42064300002</v>
      </c>
      <c r="O33" s="98">
        <v>105203.57791600005</v>
      </c>
      <c r="P33" s="99">
        <v>818023.6956160001</v>
      </c>
      <c r="Q33" s="97">
        <v>244387.48320500003</v>
      </c>
      <c r="R33" s="95">
        <v>192754.75787099998</v>
      </c>
      <c r="S33" s="98">
        <v>215305.42408899995</v>
      </c>
      <c r="T33" s="98">
        <v>63605.561207000021</v>
      </c>
      <c r="U33" s="99">
        <v>716053.22637200006</v>
      </c>
      <c r="V33" s="97">
        <v>333718.47233399993</v>
      </c>
      <c r="W33" s="98">
        <v>185771.36622499998</v>
      </c>
      <c r="X33" s="98">
        <v>166697.83348600008</v>
      </c>
      <c r="Y33" s="98">
        <v>170038.24273100006</v>
      </c>
      <c r="Z33" s="99">
        <v>856225.91477599985</v>
      </c>
      <c r="AA33" s="328">
        <v>308971.81797500001</v>
      </c>
      <c r="AB33" s="329">
        <v>158664.26671699996</v>
      </c>
      <c r="AC33" s="329">
        <v>217037.28578999999</v>
      </c>
      <c r="AD33" s="329">
        <v>191388.19849399998</v>
      </c>
      <c r="AE33" s="352">
        <v>876061.56897599995</v>
      </c>
      <c r="AF33" s="361">
        <v>336368.67404199997</v>
      </c>
      <c r="AG33" s="399">
        <v>358792.32770699996</v>
      </c>
      <c r="AH33" s="399">
        <v>350891.23882300005</v>
      </c>
      <c r="AI33" s="433">
        <v>242875.88561100001</v>
      </c>
      <c r="AJ33" s="446">
        <v>1288928.1261830002</v>
      </c>
      <c r="AK33" s="457">
        <v>487135.990452</v>
      </c>
      <c r="AL33" s="433">
        <v>276272.42011880112</v>
      </c>
      <c r="AM33" s="433">
        <v>384394.05853500019</v>
      </c>
      <c r="AN33" s="243">
        <f>IFERROR(IF(AL33&lt;0,-(AM33/AL33-1),(AM33/AL33-1)),"-")</f>
        <v>0.39135878409326996</v>
      </c>
      <c r="AO33" s="244">
        <f>IFERROR(IF(AH33&lt;0,-(AM33/AH33-1),(AM33/AH33-1)),"-")</f>
        <v>9.5479214084623898E-2</v>
      </c>
      <c r="AP33" s="278">
        <f>IFERROR(IF(F33&lt;0,-(K33/F33-1),(K33/F33)-1),"-")</f>
        <v>0.29780649946853388</v>
      </c>
      <c r="AQ33" s="259">
        <f>IFERROR(IF(K33&lt;0,-(P33/K33-1),(P33/K33-1)),"-")</f>
        <v>1.0609884358977522</v>
      </c>
      <c r="AR33" s="259">
        <f>IFERROR(IF(P33&lt;0,-(U33/P33-1),(U33/P33-1)),"-")</f>
        <v>-0.12465466439479211</v>
      </c>
      <c r="AS33" s="259">
        <f>IFERROR(IF(U33&lt;0,-(Z33/U33-1),(Z33/U33-1)),"-")</f>
        <v>0.19575735886870804</v>
      </c>
      <c r="AT33" s="260">
        <f>IFERROR(IF(Z33&lt;0,-(AE33/Z33-1),(AE33/Z33-1)),"-")</f>
        <v>2.3166379173642948E-2</v>
      </c>
      <c r="AU33" s="260">
        <f t="shared" si="1"/>
        <v>0.47127573201229067</v>
      </c>
      <c r="AV33" s="200"/>
      <c r="AW33" s="206"/>
    </row>
    <row r="34" spans="1:49" s="92" customFormat="1" x14ac:dyDescent="0.45">
      <c r="A34" s="23"/>
      <c r="B34" s="84"/>
      <c r="C34" s="85" t="s">
        <v>41</v>
      </c>
      <c r="D34" s="86"/>
      <c r="E34" s="87"/>
      <c r="F34" s="90">
        <f t="shared" ref="F34:U34" si="28">F33/F5</f>
        <v>0.27305440796860708</v>
      </c>
      <c r="G34" s="91">
        <f t="shared" si="28"/>
        <v>0.41527572388522821</v>
      </c>
      <c r="H34" s="88">
        <f t="shared" si="28"/>
        <v>0.20928761848236926</v>
      </c>
      <c r="I34" s="88">
        <f t="shared" si="28"/>
        <v>0.16655240826122958</v>
      </c>
      <c r="J34" s="89">
        <f t="shared" si="28"/>
        <v>0.53033732087883467</v>
      </c>
      <c r="K34" s="90">
        <f t="shared" si="28"/>
        <v>0.36498015392390776</v>
      </c>
      <c r="L34" s="91">
        <f t="shared" si="28"/>
        <v>0.66893486625369869</v>
      </c>
      <c r="M34" s="88">
        <f t="shared" si="28"/>
        <v>0.43197600379004392</v>
      </c>
      <c r="N34" s="88">
        <f t="shared" si="28"/>
        <v>0.48637854356086613</v>
      </c>
      <c r="O34" s="89">
        <f t="shared" si="28"/>
        <v>0.29834113163912213</v>
      </c>
      <c r="P34" s="90">
        <f t="shared" si="28"/>
        <v>0.48970906586245122</v>
      </c>
      <c r="Q34" s="91">
        <f t="shared" si="28"/>
        <v>0.53027028496714479</v>
      </c>
      <c r="R34" s="88">
        <f t="shared" si="28"/>
        <v>0.41979156960284764</v>
      </c>
      <c r="S34" s="89">
        <f t="shared" si="28"/>
        <v>0.41262165295081338</v>
      </c>
      <c r="T34" s="89">
        <f t="shared" si="28"/>
        <v>0.14341340686278578</v>
      </c>
      <c r="U34" s="90">
        <f t="shared" si="28"/>
        <v>0.37979820121704766</v>
      </c>
      <c r="V34" s="91">
        <v>0.63811987260093028</v>
      </c>
      <c r="W34" s="89">
        <v>0.43860007279746749</v>
      </c>
      <c r="X34" s="89">
        <v>0.38434190779580246</v>
      </c>
      <c r="Y34" s="89">
        <v>0.35890717689792795</v>
      </c>
      <c r="Z34" s="90">
        <v>0.46182226742844479</v>
      </c>
      <c r="AA34" s="91">
        <v>0.57355341261105408</v>
      </c>
      <c r="AB34" s="89">
        <v>0.40993168859115348</v>
      </c>
      <c r="AC34" s="89">
        <v>0.48201163327604896</v>
      </c>
      <c r="AD34" s="89">
        <v>0.3580333101302165</v>
      </c>
      <c r="AE34" s="351">
        <v>0.45853265523489489</v>
      </c>
      <c r="AF34" s="374">
        <v>0.50512728016653852</v>
      </c>
      <c r="AG34" s="400">
        <v>0.50746910021684677</v>
      </c>
      <c r="AH34" s="400">
        <v>0.48784026287717036</v>
      </c>
      <c r="AI34" s="434">
        <v>0.39327828761298966</v>
      </c>
      <c r="AJ34" s="447">
        <v>0.47565888353917007</v>
      </c>
      <c r="AK34" s="458">
        <v>0.55724628010545507</v>
      </c>
      <c r="AL34" s="434">
        <v>0.41729952533760523</v>
      </c>
      <c r="AM34" s="434">
        <v>0.44151581993170519</v>
      </c>
      <c r="AN34" s="417">
        <f>AM34-AL34</f>
        <v>2.4216294594099963E-2</v>
      </c>
      <c r="AO34" s="418">
        <f>AM34-AH34</f>
        <v>-4.6324442945465172E-2</v>
      </c>
      <c r="AP34" s="279">
        <f>K34-F34</f>
        <v>9.1925745955300675E-2</v>
      </c>
      <c r="AQ34" s="280">
        <f>P34-K34</f>
        <v>0.12472891193854346</v>
      </c>
      <c r="AR34" s="280">
        <f>U34-P34</f>
        <v>-0.10991086464540356</v>
      </c>
      <c r="AS34" s="280">
        <f>Z34-U34</f>
        <v>8.2024066211397129E-2</v>
      </c>
      <c r="AT34" s="281">
        <f>AE34-Z34</f>
        <v>-3.2896121935498956E-3</v>
      </c>
      <c r="AU34" s="294">
        <f>AJ34-AE34</f>
        <v>1.7126228304275182E-2</v>
      </c>
      <c r="AW34" s="206"/>
    </row>
    <row r="35" spans="1:49" s="24" customFormat="1" x14ac:dyDescent="0.45">
      <c r="A35" s="23"/>
      <c r="B35" s="63"/>
      <c r="C35" s="93" t="s">
        <v>97</v>
      </c>
      <c r="D35" s="93"/>
      <c r="E35" s="94"/>
      <c r="F35" s="96">
        <v>352371.6759240001</v>
      </c>
      <c r="G35" s="97">
        <v>120776.71402499998</v>
      </c>
      <c r="H35" s="95">
        <v>57790.156805999992</v>
      </c>
      <c r="I35" s="95">
        <v>57423.437922999961</v>
      </c>
      <c r="J35" s="98">
        <v>220237.59771700006</v>
      </c>
      <c r="K35" s="96">
        <v>456227.90647099994</v>
      </c>
      <c r="L35" s="97">
        <v>358147.71657300001</v>
      </c>
      <c r="M35" s="95">
        <v>195367.20948400002</v>
      </c>
      <c r="N35" s="95">
        <v>189354.06420500003</v>
      </c>
      <c r="O35" s="98">
        <v>111967.80335400005</v>
      </c>
      <c r="P35" s="99">
        <v>854836.7936160001</v>
      </c>
      <c r="Q35" s="97">
        <v>254414.81788500003</v>
      </c>
      <c r="R35" s="95">
        <v>220183.73918999999</v>
      </c>
      <c r="S35" s="98">
        <v>285916.63270699995</v>
      </c>
      <c r="T35" s="98">
        <v>122565.06281500001</v>
      </c>
      <c r="U35" s="99">
        <v>883080.2525970001</v>
      </c>
      <c r="V35" s="97">
        <v>280494.19258599996</v>
      </c>
      <c r="W35" s="98">
        <v>177379.22261999999</v>
      </c>
      <c r="X35" s="98">
        <v>174479.82131800009</v>
      </c>
      <c r="Y35" s="98">
        <v>160317.31084000005</v>
      </c>
      <c r="Z35" s="99">
        <v>792670.54736399988</v>
      </c>
      <c r="AA35" s="328">
        <v>319015.29650699999</v>
      </c>
      <c r="AB35" s="329">
        <v>167728.37830899996</v>
      </c>
      <c r="AC35" s="329">
        <v>197274.37011699998</v>
      </c>
      <c r="AD35" s="329">
        <v>219685.65146599998</v>
      </c>
      <c r="AE35" s="352">
        <v>903703.69639900001</v>
      </c>
      <c r="AF35" s="383">
        <v>378496.466074</v>
      </c>
      <c r="AG35" s="401">
        <v>394023.87738999998</v>
      </c>
      <c r="AH35" s="401">
        <v>365388.42179100006</v>
      </c>
      <c r="AI35" s="435">
        <v>253424.642876</v>
      </c>
      <c r="AJ35" s="99">
        <v>1391333.4081310001</v>
      </c>
      <c r="AK35" s="459">
        <v>505063.83529000002</v>
      </c>
      <c r="AL35" s="435">
        <v>296254.2494338011</v>
      </c>
      <c r="AM35" s="435">
        <v>389750.3571080002</v>
      </c>
      <c r="AN35" s="384">
        <f>IFERROR(IF(AL35&lt;0,-(AM35/AL35-1),(AM35/AL35-1)),"-")</f>
        <v>0.31559414878567371</v>
      </c>
      <c r="AO35" s="244">
        <f>IFERROR(IF(AH35&lt;0,-(AM35/AH35-1),(AM35/AH35-1)),"-")</f>
        <v>6.6674075761861573E-2</v>
      </c>
      <c r="AP35" s="278">
        <f>IFERROR(IF(F35&lt;0,-(K35/F35-1),(K35/F35)-1),"-")</f>
        <v>0.29473489966145761</v>
      </c>
      <c r="AQ35" s="259">
        <f>IFERROR(IF(K35&lt;0,-(P35/K35-1),(P35/K35-1)),"-")</f>
        <v>0.87370562276277086</v>
      </c>
      <c r="AR35" s="259">
        <f>IFERROR(IF(P35&lt;0,-(U35/P35-1),(U35/P35-1)),"-")</f>
        <v>3.3039592109189497E-2</v>
      </c>
      <c r="AS35" s="259">
        <f>IFERROR(IF(U35&lt;0,-(Z35/U35-1),(Z35/U35-1)),"-")</f>
        <v>-0.10237994221603242</v>
      </c>
      <c r="AT35" s="260">
        <f>IFERROR(IF(Z35&lt;0,-(AE35/Z35-1),(AE35/Z35-1)),"-")</f>
        <v>0.14007477558518766</v>
      </c>
      <c r="AU35" s="260">
        <f t="shared" si="1"/>
        <v>0.53959025914695791</v>
      </c>
      <c r="AV35" s="200"/>
      <c r="AW35" s="206"/>
    </row>
    <row r="36" spans="1:49" s="92" customFormat="1" x14ac:dyDescent="0.45">
      <c r="A36" s="23"/>
      <c r="B36" s="84"/>
      <c r="C36" s="85" t="s">
        <v>42</v>
      </c>
      <c r="D36" s="86"/>
      <c r="E36" s="87"/>
      <c r="F36" s="90">
        <f t="shared" ref="F36:U36" si="29">F35/F5</f>
        <v>0.31460802732220566</v>
      </c>
      <c r="G36" s="91">
        <f t="shared" si="29"/>
        <v>0.47242921317625064</v>
      </c>
      <c r="H36" s="88">
        <f t="shared" si="29"/>
        <v>0.28973755795755241</v>
      </c>
      <c r="I36" s="88">
        <f t="shared" si="29"/>
        <v>0.24185990682735695</v>
      </c>
      <c r="J36" s="89">
        <f t="shared" si="29"/>
        <v>0.55763719785632082</v>
      </c>
      <c r="K36" s="90">
        <f t="shared" si="29"/>
        <v>0.41952782215517836</v>
      </c>
      <c r="L36" s="91">
        <f t="shared" si="29"/>
        <v>0.68657217930290637</v>
      </c>
      <c r="M36" s="88">
        <f t="shared" si="29"/>
        <v>0.45500437743608468</v>
      </c>
      <c r="N36" s="88">
        <f t="shared" si="29"/>
        <v>0.51626205514419832</v>
      </c>
      <c r="O36" s="89">
        <f t="shared" si="29"/>
        <v>0.31752343239172931</v>
      </c>
      <c r="P36" s="90">
        <f t="shared" si="29"/>
        <v>0.51174719009980274</v>
      </c>
      <c r="Q36" s="91">
        <f t="shared" si="29"/>
        <v>0.55202752698499524</v>
      </c>
      <c r="R36" s="88">
        <f t="shared" si="29"/>
        <v>0.4795278648190528</v>
      </c>
      <c r="S36" s="89">
        <f t="shared" si="29"/>
        <v>0.54794436365395927</v>
      </c>
      <c r="T36" s="89">
        <f t="shared" si="29"/>
        <v>0.27635120085562626</v>
      </c>
      <c r="U36" s="90">
        <f t="shared" si="29"/>
        <v>0.46839016865541716</v>
      </c>
      <c r="V36" s="91">
        <v>0.5363470508133551</v>
      </c>
      <c r="W36" s="89">
        <v>0.4187864983436857</v>
      </c>
      <c r="X36" s="89">
        <v>0.40228421686633875</v>
      </c>
      <c r="Y36" s="89">
        <v>0.33838877959047459</v>
      </c>
      <c r="Z36" s="90">
        <v>0.42754243148919224</v>
      </c>
      <c r="AA36" s="91">
        <v>0.59215228389466978</v>
      </c>
      <c r="AB36" s="89">
        <v>0.43335010943265667</v>
      </c>
      <c r="AC36" s="89">
        <v>0.43812076343234546</v>
      </c>
      <c r="AD36" s="89">
        <v>0.41101534033563641</v>
      </c>
      <c r="AE36" s="351">
        <v>0.47300060878115618</v>
      </c>
      <c r="AF36" s="360">
        <v>0.5683908913489778</v>
      </c>
      <c r="AG36" s="147">
        <v>0.55729993949688172</v>
      </c>
      <c r="AH36" s="147">
        <v>0.50799553826623478</v>
      </c>
      <c r="AI36" s="436">
        <v>0.41035942839066591</v>
      </c>
      <c r="AJ36" s="149">
        <v>0.51344996055146874</v>
      </c>
      <c r="AK36" s="150">
        <v>0.57775436212381226</v>
      </c>
      <c r="AL36" s="436">
        <v>0.44748135776568804</v>
      </c>
      <c r="AM36" s="436">
        <v>0.4476680756800645</v>
      </c>
      <c r="AN36" s="417">
        <f>AM36-AL36</f>
        <v>1.8671791437646634E-4</v>
      </c>
      <c r="AO36" s="418">
        <f>AM36-AH36</f>
        <v>-6.0327462586170277E-2</v>
      </c>
      <c r="AP36" s="279">
        <f>K36-F36</f>
        <v>0.1049197948329727</v>
      </c>
      <c r="AQ36" s="280">
        <f>P36-K36</f>
        <v>9.2219367944624375E-2</v>
      </c>
      <c r="AR36" s="280">
        <f>U36-P36</f>
        <v>-4.3357021444385579E-2</v>
      </c>
      <c r="AS36" s="280">
        <f>Z36-U36</f>
        <v>-4.0847737166224918E-2</v>
      </c>
      <c r="AT36" s="281">
        <f>AE36-Z36</f>
        <v>4.5458177291963942E-2</v>
      </c>
      <c r="AU36" s="294">
        <f>AJ36-AE36</f>
        <v>4.0449351770312558E-2</v>
      </c>
      <c r="AW36" s="206"/>
    </row>
    <row r="37" spans="1:49" x14ac:dyDescent="0.45">
      <c r="A37" s="23"/>
      <c r="B37" s="63" t="s">
        <v>43</v>
      </c>
      <c r="C37" s="100"/>
      <c r="D37" s="100"/>
      <c r="E37" s="101"/>
      <c r="F37" s="104">
        <f t="shared" ref="F37:P37" si="30">F38-F41</f>
        <v>60559.554405999996</v>
      </c>
      <c r="G37" s="105">
        <f t="shared" si="30"/>
        <v>11506.213701999999</v>
      </c>
      <c r="H37" s="102">
        <f t="shared" si="30"/>
        <v>4174.3412829999997</v>
      </c>
      <c r="I37" s="102">
        <f t="shared" si="30"/>
        <v>9050.314049999999</v>
      </c>
      <c r="J37" s="103">
        <f t="shared" si="30"/>
        <v>-22181.945767999998</v>
      </c>
      <c r="K37" s="104">
        <f t="shared" si="30"/>
        <v>2548.9232670000056</v>
      </c>
      <c r="L37" s="105">
        <f t="shared" si="30"/>
        <v>30734.699803000003</v>
      </c>
      <c r="M37" s="102">
        <f t="shared" si="30"/>
        <v>-17825.697823999999</v>
      </c>
      <c r="N37" s="102">
        <f t="shared" si="30"/>
        <v>-25133.741811</v>
      </c>
      <c r="O37" s="103">
        <f t="shared" si="30"/>
        <v>-94877.558759999985</v>
      </c>
      <c r="P37" s="104">
        <f t="shared" si="30"/>
        <v>-107102.29859199998</v>
      </c>
      <c r="Q37" s="105">
        <f>Q38-Q41</f>
        <v>44205.289649000006</v>
      </c>
      <c r="R37" s="102">
        <f>R38-R41</f>
        <v>-2365.4629349999996</v>
      </c>
      <c r="S37" s="103">
        <f>S38-S41</f>
        <v>74459.201130999994</v>
      </c>
      <c r="T37" s="103">
        <f>T38-T41</f>
        <v>-5737.6106299999992</v>
      </c>
      <c r="U37" s="104">
        <f t="shared" ref="U37:U44" si="31">SUM(Q37:T37)</f>
        <v>110561.41721500001</v>
      </c>
      <c r="V37" s="105">
        <v>17765.516294000005</v>
      </c>
      <c r="W37" s="103">
        <v>94494.508472000001</v>
      </c>
      <c r="X37" s="103">
        <v>169099.666409</v>
      </c>
      <c r="Y37" s="103">
        <v>-349089.34034300002</v>
      </c>
      <c r="Z37" s="104">
        <v>-67729.649168000033</v>
      </c>
      <c r="AA37" s="330">
        <v>79404.612741999998</v>
      </c>
      <c r="AB37" s="331">
        <v>28039.289161000001</v>
      </c>
      <c r="AC37" s="331">
        <v>91174.854378999997</v>
      </c>
      <c r="AD37" s="331">
        <v>-138049.02970600003</v>
      </c>
      <c r="AE37" s="362">
        <v>60569.726575999928</v>
      </c>
      <c r="AF37" s="375">
        <v>154800.49241400001</v>
      </c>
      <c r="AG37" s="102">
        <v>125961.972446</v>
      </c>
      <c r="AH37" s="422">
        <v>-127697.42409400002</v>
      </c>
      <c r="AI37" s="437">
        <v>387125.66576399998</v>
      </c>
      <c r="AJ37" s="104">
        <v>540190.70652999985</v>
      </c>
      <c r="AK37" s="105">
        <v>41602.009502999994</v>
      </c>
      <c r="AL37" s="437">
        <v>-222164.15383200001</v>
      </c>
      <c r="AM37" s="437">
        <v>138095.20931199999</v>
      </c>
      <c r="AN37" s="243" t="s">
        <v>91</v>
      </c>
      <c r="AO37" s="244" t="s">
        <v>91</v>
      </c>
      <c r="AP37" s="278">
        <f t="shared" ref="AP37:AP45" si="32">IFERROR(IF(F37&lt;0,-(K37/F37-1),(K37/F37)-1),"-")</f>
        <v>-0.95791046859572881</v>
      </c>
      <c r="AQ37" s="259" t="s">
        <v>92</v>
      </c>
      <c r="AR37" s="259" t="s">
        <v>91</v>
      </c>
      <c r="AS37" s="259" t="s">
        <v>92</v>
      </c>
      <c r="AT37" s="260" t="s">
        <v>91</v>
      </c>
      <c r="AU37" s="260">
        <f t="shared" si="1"/>
        <v>7.918493397063548</v>
      </c>
      <c r="AV37" s="200"/>
      <c r="AW37" s="206"/>
    </row>
    <row r="38" spans="1:49" x14ac:dyDescent="0.45">
      <c r="A38" s="23"/>
      <c r="B38" s="32"/>
      <c r="C38" s="106" t="s">
        <v>44</v>
      </c>
      <c r="D38" s="34"/>
      <c r="E38" s="35"/>
      <c r="F38" s="109">
        <f t="shared" ref="F38:P38" si="33">SUM(F39:F40)</f>
        <v>169638.32065499999</v>
      </c>
      <c r="G38" s="110">
        <f t="shared" si="33"/>
        <v>15457.243782</v>
      </c>
      <c r="H38" s="107">
        <f t="shared" si="33"/>
        <v>10833.893309999999</v>
      </c>
      <c r="I38" s="107">
        <f t="shared" si="33"/>
        <v>12969.403539999999</v>
      </c>
      <c r="J38" s="108">
        <f t="shared" si="33"/>
        <v>2785.784361</v>
      </c>
      <c r="K38" s="109">
        <f t="shared" si="33"/>
        <v>42046.324993000002</v>
      </c>
      <c r="L38" s="110">
        <f t="shared" si="33"/>
        <v>38409.144329000002</v>
      </c>
      <c r="M38" s="107">
        <f t="shared" si="33"/>
        <v>1064.4458420000001</v>
      </c>
      <c r="N38" s="107">
        <f t="shared" si="33"/>
        <v>239.53424700000005</v>
      </c>
      <c r="O38" s="108">
        <f t="shared" si="33"/>
        <v>11834.496207</v>
      </c>
      <c r="P38" s="109">
        <f t="shared" si="33"/>
        <v>51547.620625000003</v>
      </c>
      <c r="Q38" s="110">
        <f>SUM(Q39:Q40)</f>
        <v>53681.947726000006</v>
      </c>
      <c r="R38" s="107">
        <f>SUM(R39:R40)</f>
        <v>5360.2289430000001</v>
      </c>
      <c r="S38" s="108">
        <f>SUM(S39:S40)</f>
        <v>86141.791963999989</v>
      </c>
      <c r="T38" s="108">
        <f>SUM(T39:T40)</f>
        <v>23810.027684000001</v>
      </c>
      <c r="U38" s="109">
        <f t="shared" si="31"/>
        <v>168993.99631699998</v>
      </c>
      <c r="V38" s="110">
        <v>43688.287446000002</v>
      </c>
      <c r="W38" s="108">
        <v>108873.28997</v>
      </c>
      <c r="X38" s="108">
        <v>206133.438521</v>
      </c>
      <c r="Y38" s="108">
        <v>-40215.438714999997</v>
      </c>
      <c r="Z38" s="109">
        <v>318479.57722199999</v>
      </c>
      <c r="AA38" s="110">
        <v>141813.471704</v>
      </c>
      <c r="AB38" s="108">
        <v>85335.479240000001</v>
      </c>
      <c r="AC38" s="108">
        <v>103257.60355</v>
      </c>
      <c r="AD38" s="108">
        <v>190582.09794199999</v>
      </c>
      <c r="AE38" s="363">
        <v>520988.65243599995</v>
      </c>
      <c r="AF38" s="363">
        <v>189608.13499200001</v>
      </c>
      <c r="AG38" s="402">
        <v>144105.91347</v>
      </c>
      <c r="AH38" s="402">
        <v>-21460.990155</v>
      </c>
      <c r="AI38" s="438">
        <v>417363.397367</v>
      </c>
      <c r="AJ38" s="119">
        <v>729616.45567399985</v>
      </c>
      <c r="AK38" s="460">
        <v>128247.756826</v>
      </c>
      <c r="AL38" s="438">
        <v>1023.4886999999999</v>
      </c>
      <c r="AM38" s="438">
        <v>123404.01432200006</v>
      </c>
      <c r="AN38" s="385">
        <f>IFERROR(IF(AL38&lt;0,-(AM38/AL38-1),(AM38/AL38-1)),"-")</f>
        <v>119.57193628224725</v>
      </c>
      <c r="AO38" s="245" t="s">
        <v>91</v>
      </c>
      <c r="AP38" s="282">
        <f t="shared" si="32"/>
        <v>-0.75214135090083079</v>
      </c>
      <c r="AQ38" s="283">
        <f t="shared" ref="AQ38:AQ45" si="34">IFERROR(IF(K38&lt;0,-(P38/K38-1),(P38/K38-1)),"-")</f>
        <v>0.22597208278206971</v>
      </c>
      <c r="AR38" s="283">
        <f t="shared" ref="AR38:AR45" si="35">IFERROR(IF(P38&lt;0,-(U38/P38-1),(U38/P38-1)),"-")</f>
        <v>2.2784053709559551</v>
      </c>
      <c r="AS38" s="283">
        <f t="shared" ref="AS38:AS45" si="36">IFERROR(IF(U38&lt;0,-(Z38/U38-1),(Z38/U38-1)),"-")</f>
        <v>0.88456148835366921</v>
      </c>
      <c r="AT38" s="284">
        <f t="shared" ref="AT38:AT45" si="37">IFERROR(IF(Z38&lt;0,-(AE38/Z38-1),(AE38/Z38-1)),"-")</f>
        <v>0.63586204484577857</v>
      </c>
      <c r="AU38" s="284">
        <f t="shared" si="1"/>
        <v>0.40044596415394751</v>
      </c>
      <c r="AV38" s="200"/>
      <c r="AW38" s="206"/>
    </row>
    <row r="39" spans="1:49" x14ac:dyDescent="0.45">
      <c r="A39" s="23"/>
      <c r="B39" s="32"/>
      <c r="C39" s="111"/>
      <c r="D39" s="72" t="s">
        <v>45</v>
      </c>
      <c r="E39" s="74"/>
      <c r="F39" s="77">
        <v>164576.37259499999</v>
      </c>
      <c r="G39" s="78">
        <v>14454.893527</v>
      </c>
      <c r="H39" s="75">
        <v>8012.029407</v>
      </c>
      <c r="I39" s="75">
        <v>11226.361971</v>
      </c>
      <c r="J39" s="76">
        <v>2668.5296990000002</v>
      </c>
      <c r="K39" s="77">
        <v>36361.814603999999</v>
      </c>
      <c r="L39" s="78">
        <v>37442.853181999999</v>
      </c>
      <c r="M39" s="75">
        <v>93.163634000000002</v>
      </c>
      <c r="N39" s="75">
        <v>-659.08299899999997</v>
      </c>
      <c r="O39" s="76">
        <v>11210.563528000001</v>
      </c>
      <c r="P39" s="112">
        <v>48087.497345000003</v>
      </c>
      <c r="Q39" s="78">
        <v>52836.438778000003</v>
      </c>
      <c r="R39" s="75">
        <v>4697.3576069999999</v>
      </c>
      <c r="S39" s="76">
        <v>82101.650173999995</v>
      </c>
      <c r="T39" s="76">
        <v>18483.129738</v>
      </c>
      <c r="U39" s="112">
        <v>158118.57629699999</v>
      </c>
      <c r="V39" s="78">
        <v>37023.265869000003</v>
      </c>
      <c r="W39" s="76">
        <v>101328.53375</v>
      </c>
      <c r="X39" s="76">
        <v>196215.54485800001</v>
      </c>
      <c r="Y39" s="76">
        <v>-49808.700826</v>
      </c>
      <c r="Z39" s="112">
        <v>284758.64365099999</v>
      </c>
      <c r="AA39" s="332">
        <v>131945.204406</v>
      </c>
      <c r="AB39" s="333">
        <v>74026.156428999995</v>
      </c>
      <c r="AC39" s="333">
        <v>94670.209241999997</v>
      </c>
      <c r="AD39" s="333">
        <v>182809.20974399999</v>
      </c>
      <c r="AE39" s="364">
        <v>483450.77982099995</v>
      </c>
      <c r="AF39" s="358">
        <v>180667.52071000001</v>
      </c>
      <c r="AG39" s="58">
        <v>134790.04614600001</v>
      </c>
      <c r="AH39" s="58">
        <v>-28286.879980000002</v>
      </c>
      <c r="AI39" s="428">
        <v>409912.03758</v>
      </c>
      <c r="AJ39" s="60">
        <v>697082.72445599991</v>
      </c>
      <c r="AK39" s="61">
        <v>121991.703549</v>
      </c>
      <c r="AL39" s="428">
        <v>-4433.1196460000001</v>
      </c>
      <c r="AM39" s="428">
        <v>115860.523977</v>
      </c>
      <c r="AN39" s="241" t="s">
        <v>91</v>
      </c>
      <c r="AO39" s="242" t="s">
        <v>91</v>
      </c>
      <c r="AP39" s="285">
        <f t="shared" si="32"/>
        <v>-0.77905811125463642</v>
      </c>
      <c r="AQ39" s="276">
        <f t="shared" si="34"/>
        <v>0.32247243072709897</v>
      </c>
      <c r="AR39" s="276">
        <f t="shared" si="35"/>
        <v>2.2881431770630645</v>
      </c>
      <c r="AS39" s="276">
        <f t="shared" si="36"/>
        <v>0.80091833812193736</v>
      </c>
      <c r="AT39" s="277">
        <f t="shared" si="37"/>
        <v>0.69775629502406566</v>
      </c>
      <c r="AU39" s="277">
        <f t="shared" si="1"/>
        <v>0.44188975083274928</v>
      </c>
      <c r="AV39" s="200"/>
      <c r="AW39" s="206"/>
    </row>
    <row r="40" spans="1:49" x14ac:dyDescent="0.45">
      <c r="A40" s="23"/>
      <c r="B40" s="32"/>
      <c r="C40" s="111"/>
      <c r="D40" s="113" t="s">
        <v>46</v>
      </c>
      <c r="E40" s="114"/>
      <c r="F40" s="117">
        <v>5061.9480599999997</v>
      </c>
      <c r="G40" s="118">
        <v>1002.3502549999999</v>
      </c>
      <c r="H40" s="115">
        <v>2821.8639029999999</v>
      </c>
      <c r="I40" s="115">
        <v>1743.041569</v>
      </c>
      <c r="J40" s="116">
        <v>117.254662</v>
      </c>
      <c r="K40" s="117">
        <v>5684.510389</v>
      </c>
      <c r="L40" s="118">
        <v>966.29114700000002</v>
      </c>
      <c r="M40" s="115">
        <v>971.28220799999997</v>
      </c>
      <c r="N40" s="115">
        <v>898.61724600000002</v>
      </c>
      <c r="O40" s="116">
        <v>623.93267900000001</v>
      </c>
      <c r="P40" s="117">
        <v>3460.1232799999998</v>
      </c>
      <c r="Q40" s="118">
        <v>845.50894800000003</v>
      </c>
      <c r="R40" s="115">
        <v>662.87133600000004</v>
      </c>
      <c r="S40" s="116">
        <v>4040.1417900000001</v>
      </c>
      <c r="T40" s="116">
        <v>5326.897946</v>
      </c>
      <c r="U40" s="117">
        <v>10875.420020000001</v>
      </c>
      <c r="V40" s="118">
        <v>6665.0215770000004</v>
      </c>
      <c r="W40" s="116">
        <v>7544.7562200000002</v>
      </c>
      <c r="X40" s="116">
        <v>9917.8936630000007</v>
      </c>
      <c r="Y40" s="116">
        <v>9593.262111</v>
      </c>
      <c r="Z40" s="117">
        <v>33720.933571000001</v>
      </c>
      <c r="AA40" s="334">
        <v>9868.2672980000007</v>
      </c>
      <c r="AB40" s="335">
        <v>11309.322811</v>
      </c>
      <c r="AC40" s="335">
        <v>8587.3943080000008</v>
      </c>
      <c r="AD40" s="335">
        <v>7772.8881979999996</v>
      </c>
      <c r="AE40" s="365">
        <v>37537.872615</v>
      </c>
      <c r="AF40" s="376">
        <v>8940.6142820000005</v>
      </c>
      <c r="AG40" s="115">
        <v>9315.8673240000007</v>
      </c>
      <c r="AH40" s="58">
        <v>6825.8898250000002</v>
      </c>
      <c r="AI40" s="428">
        <v>7451.3597870000003</v>
      </c>
      <c r="AJ40" s="60">
        <v>32533.731218000001</v>
      </c>
      <c r="AK40" s="61">
        <v>6256.053277</v>
      </c>
      <c r="AL40" s="428">
        <v>5456.608346</v>
      </c>
      <c r="AM40" s="428">
        <v>7543.4903450000002</v>
      </c>
      <c r="AN40" s="246">
        <f>IFERROR(IF(AL40&lt;0,-(AM40/AL40-1),(AM40/AL40-1)),"-")</f>
        <v>0.38245039164846828</v>
      </c>
      <c r="AO40" s="247">
        <f>IFERROR(IF(AH40&lt;0,-(AM40/AH40-1),(AM40/AH40-1)),"-")</f>
        <v>0.10512922686969972</v>
      </c>
      <c r="AP40" s="286">
        <f t="shared" si="32"/>
        <v>0.12298868372821681</v>
      </c>
      <c r="AQ40" s="287">
        <f t="shared" si="34"/>
        <v>-0.39130671892242019</v>
      </c>
      <c r="AR40" s="287">
        <f t="shared" si="35"/>
        <v>2.1430729890063347</v>
      </c>
      <c r="AS40" s="287">
        <f t="shared" si="36"/>
        <v>2.1006557456159745</v>
      </c>
      <c r="AT40" s="288">
        <f t="shared" si="37"/>
        <v>0.11319197423651883</v>
      </c>
      <c r="AU40" s="288">
        <f t="shared" si="1"/>
        <v>-0.13330913683692247</v>
      </c>
      <c r="AV40" s="200"/>
      <c r="AW40" s="206"/>
    </row>
    <row r="41" spans="1:49" x14ac:dyDescent="0.45">
      <c r="A41" s="23"/>
      <c r="B41" s="32"/>
      <c r="C41" s="106" t="s">
        <v>47</v>
      </c>
      <c r="D41" s="34"/>
      <c r="E41" s="35"/>
      <c r="F41" s="109">
        <f t="shared" ref="F41:P41" si="38">SUM(F42:F43)</f>
        <v>109078.76624899999</v>
      </c>
      <c r="G41" s="110">
        <f t="shared" si="38"/>
        <v>3951.03008</v>
      </c>
      <c r="H41" s="107">
        <f t="shared" si="38"/>
        <v>6659.5520269999997</v>
      </c>
      <c r="I41" s="107">
        <f t="shared" si="38"/>
        <v>3919.0894900000003</v>
      </c>
      <c r="J41" s="108">
        <f t="shared" si="38"/>
        <v>24967.730129</v>
      </c>
      <c r="K41" s="109">
        <f t="shared" si="38"/>
        <v>39497.401725999996</v>
      </c>
      <c r="L41" s="110">
        <f t="shared" si="38"/>
        <v>7674.4445259999993</v>
      </c>
      <c r="M41" s="107">
        <f t="shared" si="38"/>
        <v>18890.143666</v>
      </c>
      <c r="N41" s="107">
        <f t="shared" si="38"/>
        <v>25373.276057999999</v>
      </c>
      <c r="O41" s="108">
        <f t="shared" si="38"/>
        <v>106712.05496699999</v>
      </c>
      <c r="P41" s="119">
        <f t="shared" si="38"/>
        <v>158649.91921699999</v>
      </c>
      <c r="Q41" s="110">
        <f>SUM(Q42:Q43)</f>
        <v>9476.658077</v>
      </c>
      <c r="R41" s="107">
        <f>SUM(R42:R43)</f>
        <v>7725.6918779999996</v>
      </c>
      <c r="S41" s="108">
        <f>SUM(S42:S43)</f>
        <v>11682.590833</v>
      </c>
      <c r="T41" s="108">
        <f>SUM(T42:T43)</f>
        <v>29547.638314</v>
      </c>
      <c r="U41" s="119">
        <f t="shared" si="31"/>
        <v>58432.579102000003</v>
      </c>
      <c r="V41" s="110">
        <v>25922.771151999998</v>
      </c>
      <c r="W41" s="108">
        <v>14378.781498</v>
      </c>
      <c r="X41" s="108">
        <v>37033.772111999999</v>
      </c>
      <c r="Y41" s="108">
        <v>308873.90162800002</v>
      </c>
      <c r="Z41" s="119">
        <v>386209.22639000003</v>
      </c>
      <c r="AA41" s="110">
        <v>62408.858961999998</v>
      </c>
      <c r="AB41" s="108">
        <v>57296.190079</v>
      </c>
      <c r="AC41" s="108">
        <v>12082.749170999999</v>
      </c>
      <c r="AD41" s="108">
        <v>328631.12764800002</v>
      </c>
      <c r="AE41" s="366">
        <v>460418.92586000002</v>
      </c>
      <c r="AF41" s="363">
        <v>34807.642577999999</v>
      </c>
      <c r="AG41" s="402">
        <v>18143.941024</v>
      </c>
      <c r="AH41" s="402">
        <v>106236.43393900001</v>
      </c>
      <c r="AI41" s="438">
        <v>30237.731603</v>
      </c>
      <c r="AJ41" s="119">
        <v>189425.74914400003</v>
      </c>
      <c r="AK41" s="460">
        <v>86645.747323000003</v>
      </c>
      <c r="AL41" s="438">
        <v>223187.642532</v>
      </c>
      <c r="AM41" s="438">
        <v>-14691.19499</v>
      </c>
      <c r="AN41" s="386" t="s">
        <v>91</v>
      </c>
      <c r="AO41" s="248" t="s">
        <v>91</v>
      </c>
      <c r="AP41" s="289">
        <f t="shared" si="32"/>
        <v>-0.63790017907025875</v>
      </c>
      <c r="AQ41" s="290">
        <f t="shared" si="34"/>
        <v>3.0167178671037833</v>
      </c>
      <c r="AR41" s="290">
        <f t="shared" si="35"/>
        <v>-0.63168856693789788</v>
      </c>
      <c r="AS41" s="290">
        <f t="shared" si="36"/>
        <v>5.6094845089044005</v>
      </c>
      <c r="AT41" s="291">
        <f t="shared" si="37"/>
        <v>0.19214895553805822</v>
      </c>
      <c r="AU41" s="291">
        <f t="shared" si="1"/>
        <v>-0.58857957719661835</v>
      </c>
      <c r="AV41" s="200"/>
      <c r="AW41" s="206"/>
    </row>
    <row r="42" spans="1:49" x14ac:dyDescent="0.45">
      <c r="A42" s="23"/>
      <c r="B42" s="32"/>
      <c r="C42" s="111"/>
      <c r="D42" s="72" t="s">
        <v>48</v>
      </c>
      <c r="E42" s="74"/>
      <c r="F42" s="77">
        <v>100861.112809</v>
      </c>
      <c r="G42" s="78">
        <v>1405.5591420000001</v>
      </c>
      <c r="H42" s="75">
        <v>4387.6456719999996</v>
      </c>
      <c r="I42" s="75">
        <v>839.54693599999996</v>
      </c>
      <c r="J42" s="76">
        <v>24098.039074</v>
      </c>
      <c r="K42" s="112">
        <v>30730.790824</v>
      </c>
      <c r="L42" s="78">
        <v>6220.3728529999998</v>
      </c>
      <c r="M42" s="75">
        <v>17505.975964000001</v>
      </c>
      <c r="N42" s="75">
        <v>23920.018809000001</v>
      </c>
      <c r="O42" s="76">
        <v>105296.39209199999</v>
      </c>
      <c r="P42" s="120">
        <v>152942.75971799999</v>
      </c>
      <c r="Q42" s="78">
        <v>7767.4113749999997</v>
      </c>
      <c r="R42" s="75">
        <v>5665.8472709999996</v>
      </c>
      <c r="S42" s="76">
        <v>9919.4957520000007</v>
      </c>
      <c r="T42" s="76">
        <v>28103.525116000001</v>
      </c>
      <c r="U42" s="120">
        <v>51456.279513999994</v>
      </c>
      <c r="V42" s="78">
        <v>24277.841940999999</v>
      </c>
      <c r="W42" s="76">
        <v>12804.719231999999</v>
      </c>
      <c r="X42" s="76">
        <v>35495.415723999999</v>
      </c>
      <c r="Y42" s="76">
        <v>306032.09899600002</v>
      </c>
      <c r="Z42" s="120">
        <v>378610.075893</v>
      </c>
      <c r="AA42" s="78">
        <v>60489.981356999997</v>
      </c>
      <c r="AB42" s="76">
        <v>54946.880397000001</v>
      </c>
      <c r="AC42" s="76">
        <v>9770.2333999999992</v>
      </c>
      <c r="AD42" s="76">
        <v>326279.82652200002</v>
      </c>
      <c r="AE42" s="367">
        <v>451486.921676</v>
      </c>
      <c r="AF42" s="358">
        <v>32527.827683</v>
      </c>
      <c r="AG42" s="58">
        <v>15713.316644</v>
      </c>
      <c r="AH42" s="58">
        <v>103870.83822400001</v>
      </c>
      <c r="AI42" s="428">
        <v>27855.850840999999</v>
      </c>
      <c r="AJ42" s="60">
        <v>179967.83339200003</v>
      </c>
      <c r="AK42" s="61">
        <v>84022.025208000006</v>
      </c>
      <c r="AL42" s="428">
        <v>220825.45623400001</v>
      </c>
      <c r="AM42" s="428">
        <v>-17548.541223</v>
      </c>
      <c r="AN42" s="235" t="s">
        <v>91</v>
      </c>
      <c r="AO42" s="236" t="s">
        <v>91</v>
      </c>
      <c r="AP42" s="267">
        <f t="shared" si="32"/>
        <v>-0.69531576671977935</v>
      </c>
      <c r="AQ42" s="268">
        <f t="shared" si="34"/>
        <v>3.9768572697633093</v>
      </c>
      <c r="AR42" s="268">
        <f t="shared" si="35"/>
        <v>-0.66355857832775822</v>
      </c>
      <c r="AS42" s="268">
        <f t="shared" si="36"/>
        <v>6.3578983841999204</v>
      </c>
      <c r="AT42" s="269">
        <f t="shared" si="37"/>
        <v>0.19248522536308821</v>
      </c>
      <c r="AU42" s="269">
        <f t="shared" si="1"/>
        <v>-0.60138860119374593</v>
      </c>
      <c r="AV42" s="200"/>
      <c r="AW42" s="206"/>
    </row>
    <row r="43" spans="1:49" x14ac:dyDescent="0.45">
      <c r="A43" s="23"/>
      <c r="B43" s="121"/>
      <c r="C43" s="122"/>
      <c r="D43" s="123" t="s">
        <v>49</v>
      </c>
      <c r="E43" s="124"/>
      <c r="F43" s="127">
        <v>8217.65344</v>
      </c>
      <c r="G43" s="128">
        <v>2545.4709379999999</v>
      </c>
      <c r="H43" s="125">
        <v>2271.9063550000001</v>
      </c>
      <c r="I43" s="125">
        <v>3079.5425540000001</v>
      </c>
      <c r="J43" s="126">
        <v>869.69105500000001</v>
      </c>
      <c r="K43" s="127">
        <v>8766.6109020000004</v>
      </c>
      <c r="L43" s="128">
        <v>1454.0716729999999</v>
      </c>
      <c r="M43" s="125">
        <v>1384.167702</v>
      </c>
      <c r="N43" s="125">
        <v>1453.257249</v>
      </c>
      <c r="O43" s="126">
        <v>1415.662875</v>
      </c>
      <c r="P43" s="60">
        <v>5707.1594990000003</v>
      </c>
      <c r="Q43" s="128">
        <v>1709.2467019999999</v>
      </c>
      <c r="R43" s="125">
        <v>2059.844607</v>
      </c>
      <c r="S43" s="126">
        <v>1763.0950809999999</v>
      </c>
      <c r="T43" s="126">
        <v>1444.113198</v>
      </c>
      <c r="U43" s="60">
        <v>6976.2995879999999</v>
      </c>
      <c r="V43" s="128">
        <v>1644.9292109999999</v>
      </c>
      <c r="W43" s="126">
        <v>1574.0622659999999</v>
      </c>
      <c r="X43" s="126">
        <v>1538.3563879999999</v>
      </c>
      <c r="Y43" s="126">
        <v>2841.8026319999999</v>
      </c>
      <c r="Z43" s="60">
        <v>7599.1504969999996</v>
      </c>
      <c r="AA43" s="128">
        <v>1918.8776049999999</v>
      </c>
      <c r="AB43" s="126">
        <v>2349.3096820000001</v>
      </c>
      <c r="AC43" s="126">
        <v>2312.5157709999999</v>
      </c>
      <c r="AD43" s="126">
        <v>2351.3011259999998</v>
      </c>
      <c r="AE43" s="346">
        <v>8932.0041839999994</v>
      </c>
      <c r="AF43" s="377">
        <v>2279.814895</v>
      </c>
      <c r="AG43" s="58">
        <v>2430.6243800000002</v>
      </c>
      <c r="AH43" s="58">
        <v>2365.5957149999999</v>
      </c>
      <c r="AI43" s="428">
        <v>2381.8807619999998</v>
      </c>
      <c r="AJ43" s="60">
        <v>9457.9157520000008</v>
      </c>
      <c r="AK43" s="61">
        <v>2623.722115</v>
      </c>
      <c r="AL43" s="428">
        <v>2362.1862980000001</v>
      </c>
      <c r="AM43" s="428">
        <v>2857.3462330000002</v>
      </c>
      <c r="AN43" s="235">
        <f>IFERROR(IF(AL43&lt;0,-(AM43/AL43-1),(AM43/AL43-1)),"-")</f>
        <v>0.2096193409551308</v>
      </c>
      <c r="AO43" s="236">
        <f>IFERROR(IF(AH43&lt;0,-(AM43/AH43-1),(AM43/AH43-1)),"-")</f>
        <v>0.20787597596743201</v>
      </c>
      <c r="AP43" s="267">
        <f t="shared" si="32"/>
        <v>6.680221622974658E-2</v>
      </c>
      <c r="AQ43" s="268">
        <f t="shared" si="34"/>
        <v>-0.34898907196873785</v>
      </c>
      <c r="AR43" s="268">
        <f t="shared" si="35"/>
        <v>0.22237683899010996</v>
      </c>
      <c r="AS43" s="268">
        <f t="shared" si="36"/>
        <v>8.9280986451810485E-2</v>
      </c>
      <c r="AT43" s="269">
        <f t="shared" si="37"/>
        <v>0.17539509021780586</v>
      </c>
      <c r="AU43" s="269">
        <f t="shared" si="1"/>
        <v>5.8879458312622868E-2</v>
      </c>
      <c r="AV43" s="200"/>
      <c r="AW43" s="206"/>
    </row>
    <row r="44" spans="1:49" s="24" customFormat="1" x14ac:dyDescent="0.45">
      <c r="A44" s="23"/>
      <c r="B44" s="25" t="s">
        <v>50</v>
      </c>
      <c r="C44" s="26"/>
      <c r="D44" s="26"/>
      <c r="E44" s="27"/>
      <c r="F44" s="131">
        <f t="shared" ref="F44:T44" si="39">F31+F37</f>
        <v>360811.02333000005</v>
      </c>
      <c r="G44" s="132">
        <f t="shared" si="39"/>
        <v>110625.097727</v>
      </c>
      <c r="H44" s="129">
        <f t="shared" si="39"/>
        <v>36318.307088999994</v>
      </c>
      <c r="I44" s="129">
        <f t="shared" si="39"/>
        <v>38706.30097299999</v>
      </c>
      <c r="J44" s="130">
        <f t="shared" si="39"/>
        <v>176195.50394900003</v>
      </c>
      <c r="K44" s="131">
        <f t="shared" si="39"/>
        <v>361845.20973800018</v>
      </c>
      <c r="L44" s="132">
        <f t="shared" si="39"/>
        <v>369671.90437600005</v>
      </c>
      <c r="M44" s="129">
        <f t="shared" si="39"/>
        <v>156950.65065999998</v>
      </c>
      <c r="N44" s="129">
        <f t="shared" si="39"/>
        <v>142456.55986899999</v>
      </c>
      <c r="O44" s="130">
        <f t="shared" si="39"/>
        <v>-2310.6608809999598</v>
      </c>
      <c r="P44" s="133">
        <f t="shared" si="39"/>
        <v>666768.45402400009</v>
      </c>
      <c r="Q44" s="132">
        <f t="shared" si="39"/>
        <v>274448.825113</v>
      </c>
      <c r="R44" s="129">
        <f t="shared" si="39"/>
        <v>174526.32741699999</v>
      </c>
      <c r="S44" s="130">
        <f t="shared" si="39"/>
        <v>272682.23160199996</v>
      </c>
      <c r="T44" s="130">
        <f t="shared" si="39"/>
        <v>39512.086543000027</v>
      </c>
      <c r="U44" s="133">
        <f t="shared" si="31"/>
        <v>761169.47067499999</v>
      </c>
      <c r="V44" s="132">
        <v>332729.65789099998</v>
      </c>
      <c r="W44" s="130">
        <v>260342.64634400001</v>
      </c>
      <c r="X44" s="130">
        <v>313733.58575600007</v>
      </c>
      <c r="Y44" s="130">
        <v>-222928.96961699997</v>
      </c>
      <c r="Z44" s="133">
        <v>683876.92037399975</v>
      </c>
      <c r="AA44" s="132">
        <v>362403.83725500002</v>
      </c>
      <c r="AB44" s="130">
        <v>159499.70179799997</v>
      </c>
      <c r="AC44" s="130">
        <v>280433.86555600003</v>
      </c>
      <c r="AD44" s="130">
        <v>26277.930936999968</v>
      </c>
      <c r="AE44" s="368">
        <v>828615.33554599993</v>
      </c>
      <c r="AF44" s="391">
        <v>465301.341044</v>
      </c>
      <c r="AG44" s="403">
        <v>458071.36889499996</v>
      </c>
      <c r="AH44" s="403">
        <v>196722.86310300004</v>
      </c>
      <c r="AI44" s="439">
        <v>602582.81767600006</v>
      </c>
      <c r="AJ44" s="133">
        <v>1722678.390718</v>
      </c>
      <c r="AK44" s="461">
        <v>498877.80234353436</v>
      </c>
      <c r="AL44" s="439">
        <v>23898.970856801112</v>
      </c>
      <c r="AM44" s="439">
        <v>486703.62626800023</v>
      </c>
      <c r="AN44" s="384">
        <f>IFERROR(IF(AL44&lt;0,-(AM44/AL44-1),(AM44/AL44-1)),"-")</f>
        <v>19.365045389789046</v>
      </c>
      <c r="AO44" s="244">
        <f>IFERROR(IF(AH44&lt;0,-(AM44/AH44-1),(AM44/AH44-1)),"-")</f>
        <v>1.4740572528835769</v>
      </c>
      <c r="AP44" s="278">
        <f t="shared" si="32"/>
        <v>2.8662827384136058E-3</v>
      </c>
      <c r="AQ44" s="259">
        <f t="shared" si="34"/>
        <v>0.84268973605256359</v>
      </c>
      <c r="AR44" s="259">
        <f t="shared" si="35"/>
        <v>0.14157990840940715</v>
      </c>
      <c r="AS44" s="259">
        <f t="shared" si="36"/>
        <v>-0.1015444697650022</v>
      </c>
      <c r="AT44" s="260">
        <f t="shared" si="37"/>
        <v>0.21164395355358012</v>
      </c>
      <c r="AU44" s="260">
        <f t="shared" si="1"/>
        <v>1.0789844416563623</v>
      </c>
      <c r="AV44" s="7"/>
      <c r="AW44" s="206"/>
    </row>
    <row r="45" spans="1:49" x14ac:dyDescent="0.45">
      <c r="A45" s="23"/>
      <c r="B45" s="32"/>
      <c r="C45" s="72" t="s">
        <v>51</v>
      </c>
      <c r="D45" s="73"/>
      <c r="E45" s="74"/>
      <c r="F45" s="77">
        <v>109803.911528</v>
      </c>
      <c r="G45" s="78">
        <v>17326.590370000002</v>
      </c>
      <c r="H45" s="75">
        <v>15943.851097000001</v>
      </c>
      <c r="I45" s="75">
        <v>8763.7530599999991</v>
      </c>
      <c r="J45" s="76">
        <v>40951.642242000002</v>
      </c>
      <c r="K45" s="77">
        <v>82985.836769000001</v>
      </c>
      <c r="L45" s="78">
        <v>85908.621467000004</v>
      </c>
      <c r="M45" s="75">
        <v>35755.182414000003</v>
      </c>
      <c r="N45" s="75">
        <v>32477.016533000002</v>
      </c>
      <c r="O45" s="76">
        <v>-43639.556714999999</v>
      </c>
      <c r="P45" s="77">
        <v>110501.263699</v>
      </c>
      <c r="Q45" s="78">
        <v>77489.639614</v>
      </c>
      <c r="R45" s="75">
        <v>30664.024880000001</v>
      </c>
      <c r="S45" s="76">
        <v>91702.719026000006</v>
      </c>
      <c r="T45" s="76">
        <v>31057.92167</v>
      </c>
      <c r="U45" s="77">
        <v>230914.30519000001</v>
      </c>
      <c r="V45" s="78">
        <v>84517.576008000004</v>
      </c>
      <c r="W45" s="76">
        <v>62966.435187000003</v>
      </c>
      <c r="X45" s="76">
        <v>83088.194982999994</v>
      </c>
      <c r="Y45" s="76">
        <v>-61870.000359999998</v>
      </c>
      <c r="Z45" s="77">
        <v>168702.20581799999</v>
      </c>
      <c r="AA45" s="78">
        <v>95178.358236999993</v>
      </c>
      <c r="AB45" s="76">
        <v>30988.357796</v>
      </c>
      <c r="AC45" s="76">
        <v>68882.629558999994</v>
      </c>
      <c r="AD45" s="76">
        <v>39505.675602000003</v>
      </c>
      <c r="AE45" s="348">
        <v>234555.021194</v>
      </c>
      <c r="AF45" s="358">
        <v>116677.629363</v>
      </c>
      <c r="AG45" s="58">
        <v>116665.238037</v>
      </c>
      <c r="AH45" s="58">
        <v>75361.964370999995</v>
      </c>
      <c r="AI45" s="428">
        <v>111380.905235</v>
      </c>
      <c r="AJ45" s="60">
        <v>420085.73700600001</v>
      </c>
      <c r="AK45" s="61">
        <v>127418.213369</v>
      </c>
      <c r="AL45" s="428">
        <v>8364.4525200000007</v>
      </c>
      <c r="AM45" s="428">
        <v>117254.01057899999</v>
      </c>
      <c r="AN45" s="241">
        <f>IFERROR(IF(AL45&lt;0,-(AM45/AL45-1),(AM45/AL45-1)),"-")</f>
        <v>13.018133320577446</v>
      </c>
      <c r="AO45" s="242">
        <f>IFERROR(IF(AH45&lt;0,-(AM45/AH45-1),(AM45/AH45-1)),"-")</f>
        <v>0.55587784312215271</v>
      </c>
      <c r="AP45" s="285">
        <f t="shared" si="32"/>
        <v>-0.24423606031704426</v>
      </c>
      <c r="AQ45" s="276">
        <f t="shared" si="34"/>
        <v>0.33156774699509439</v>
      </c>
      <c r="AR45" s="276">
        <f t="shared" si="35"/>
        <v>1.0896983207268942</v>
      </c>
      <c r="AS45" s="276">
        <f t="shared" si="36"/>
        <v>-0.26941639376049442</v>
      </c>
      <c r="AT45" s="277">
        <f t="shared" si="37"/>
        <v>0.39034946257337988</v>
      </c>
      <c r="AU45" s="277">
        <f t="shared" si="1"/>
        <v>0.79099016882076434</v>
      </c>
      <c r="AV45" s="200"/>
      <c r="AW45" s="206"/>
    </row>
    <row r="46" spans="1:49" s="138" customFormat="1" x14ac:dyDescent="0.45">
      <c r="A46" s="23"/>
      <c r="B46" s="134"/>
      <c r="C46" s="135" t="s">
        <v>52</v>
      </c>
      <c r="D46" s="136"/>
      <c r="E46" s="137"/>
      <c r="F46" s="149">
        <f>F45/F44</f>
        <v>0.30432526843164831</v>
      </c>
      <c r="G46" s="150">
        <f t="shared" ref="G46:R46" si="40">G45/G44</f>
        <v>0.15662440735427385</v>
      </c>
      <c r="H46" s="147">
        <f t="shared" si="40"/>
        <v>0.43900314675815488</v>
      </c>
      <c r="I46" s="147">
        <f t="shared" si="40"/>
        <v>0.22641670321618312</v>
      </c>
      <c r="J46" s="148">
        <f t="shared" si="40"/>
        <v>0.23242160738592679</v>
      </c>
      <c r="K46" s="149">
        <f t="shared" si="40"/>
        <v>0.22934070850098368</v>
      </c>
      <c r="L46" s="150">
        <f t="shared" si="40"/>
        <v>0.23239153544008792</v>
      </c>
      <c r="M46" s="147">
        <f t="shared" si="40"/>
        <v>0.22781162272118233</v>
      </c>
      <c r="N46" s="147">
        <f t="shared" si="40"/>
        <v>0.22797838557146946</v>
      </c>
      <c r="O46" s="148">
        <f t="shared" si="40"/>
        <v>18.886179739241779</v>
      </c>
      <c r="P46" s="149">
        <f t="shared" si="40"/>
        <v>0.16572659224070391</v>
      </c>
      <c r="Q46" s="150">
        <f t="shared" si="40"/>
        <v>0.28234640677399458</v>
      </c>
      <c r="R46" s="147">
        <f t="shared" si="40"/>
        <v>0.17569856269726974</v>
      </c>
      <c r="S46" s="148">
        <f t="shared" ref="S46:U46" si="41">S45/S44</f>
        <v>0.3362988431158469</v>
      </c>
      <c r="T46" s="148">
        <f t="shared" si="41"/>
        <v>0.78603598005892272</v>
      </c>
      <c r="U46" s="149">
        <f t="shared" si="41"/>
        <v>0.30336779664222052</v>
      </c>
      <c r="V46" s="150">
        <v>0.25401275180491245</v>
      </c>
      <c r="W46" s="148">
        <v>0.24185985688952477</v>
      </c>
      <c r="X46" s="148">
        <v>0.26483678750167394</v>
      </c>
      <c r="Y46" s="148">
        <v>0.2775323479325944</v>
      </c>
      <c r="Z46" s="149">
        <v>0.24668504052708759</v>
      </c>
      <c r="AA46" s="150">
        <v>0.26263065799170654</v>
      </c>
      <c r="AB46" s="148">
        <v>0.19428473813227265</v>
      </c>
      <c r="AC46" s="148">
        <v>0.24562878460641827</v>
      </c>
      <c r="AD46" s="148">
        <v>1.5033784698160937</v>
      </c>
      <c r="AE46" s="369">
        <v>0.28306864612811511</v>
      </c>
      <c r="AF46" s="378">
        <v>0.25075713106953346</v>
      </c>
      <c r="AG46" s="147">
        <v>0.25468790664308522</v>
      </c>
      <c r="AH46" s="147">
        <v>0.38308696397704428</v>
      </c>
      <c r="AI46" s="436">
        <v>0.18483916561804103</v>
      </c>
      <c r="AJ46" s="149">
        <v>0.24385615984357434</v>
      </c>
      <c r="AK46" s="150">
        <v>0.25540966699748652</v>
      </c>
      <c r="AL46" s="436">
        <v>0.3499921636843063</v>
      </c>
      <c r="AM46" s="436">
        <v>0.24091460233837425</v>
      </c>
      <c r="AN46" s="417">
        <f>AM46-AL46</f>
        <v>-0.10907756134593205</v>
      </c>
      <c r="AO46" s="418">
        <f>AM46-AH46</f>
        <v>-0.14217236163867003</v>
      </c>
      <c r="AP46" s="292">
        <f>K46-F46</f>
        <v>-7.4984559930664635E-2</v>
      </c>
      <c r="AQ46" s="293">
        <f>P46-K46</f>
        <v>-6.3614116260279768E-2</v>
      </c>
      <c r="AR46" s="293">
        <f>U46-P46</f>
        <v>0.13764120440151661</v>
      </c>
      <c r="AS46" s="293">
        <f>Z46-U46</f>
        <v>-5.6682756115132932E-2</v>
      </c>
      <c r="AT46" s="294">
        <f>AE46-Z46</f>
        <v>3.6383605601027519E-2</v>
      </c>
      <c r="AU46" s="294">
        <f>AJ46-AE46</f>
        <v>-3.9212486284540771E-2</v>
      </c>
      <c r="AW46" s="206"/>
    </row>
    <row r="47" spans="1:49" s="24" customFormat="1" x14ac:dyDescent="0.45">
      <c r="A47" s="23"/>
      <c r="B47" s="139" t="s">
        <v>89</v>
      </c>
      <c r="C47" s="140"/>
      <c r="D47" s="140"/>
      <c r="E47" s="141"/>
      <c r="F47" s="222">
        <v>0</v>
      </c>
      <c r="G47" s="223">
        <v>0</v>
      </c>
      <c r="H47" s="224">
        <v>0</v>
      </c>
      <c r="I47" s="224">
        <v>0</v>
      </c>
      <c r="J47" s="225">
        <v>0</v>
      </c>
      <c r="K47" s="222">
        <v>0</v>
      </c>
      <c r="L47" s="223">
        <v>0</v>
      </c>
      <c r="M47" s="224">
        <v>0</v>
      </c>
      <c r="N47" s="224">
        <v>0</v>
      </c>
      <c r="O47" s="225">
        <v>0</v>
      </c>
      <c r="P47" s="222">
        <v>0</v>
      </c>
      <c r="Q47" s="223">
        <v>-2941.048182</v>
      </c>
      <c r="R47" s="224">
        <v>-2554.75461</v>
      </c>
      <c r="S47" s="225">
        <v>-2668.1056979999998</v>
      </c>
      <c r="T47" s="225">
        <v>-2213.6342629999999</v>
      </c>
      <c r="U47" s="222">
        <v>-10377.542753</v>
      </c>
      <c r="V47" s="223">
        <v>-2979.7721649999999</v>
      </c>
      <c r="W47" s="225">
        <v>-3419.1232960000002</v>
      </c>
      <c r="X47" s="225">
        <v>-4238.2951380000004</v>
      </c>
      <c r="Y47" s="225">
        <v>-4383.4917400000004</v>
      </c>
      <c r="Z47" s="222">
        <v>-15020.682339000003</v>
      </c>
      <c r="AA47" s="223">
        <v>0</v>
      </c>
      <c r="AB47" s="225">
        <v>0</v>
      </c>
      <c r="AC47" s="225">
        <v>0</v>
      </c>
      <c r="AD47" s="225">
        <v>0</v>
      </c>
      <c r="AE47" s="370">
        <v>0</v>
      </c>
      <c r="AF47" s="379">
        <v>0</v>
      </c>
      <c r="AG47" s="224">
        <v>0</v>
      </c>
      <c r="AH47" s="224">
        <v>0</v>
      </c>
      <c r="AI47" s="440">
        <v>0</v>
      </c>
      <c r="AJ47" s="222">
        <v>0</v>
      </c>
      <c r="AK47" s="223">
        <v>0</v>
      </c>
      <c r="AL47" s="440">
        <v>0</v>
      </c>
      <c r="AM47" s="440">
        <v>0</v>
      </c>
      <c r="AN47" s="336" t="str">
        <f>IFERROR(IF(AL47&lt;0,-(AM47/AL47-1),(AM47/AL47-1)),"-")</f>
        <v>-</v>
      </c>
      <c r="AO47" s="337" t="str">
        <f>IFERROR(IF(AH47&lt;0,-(AM47/AH47-1),(AM47/AH47-1)),"-")</f>
        <v>-</v>
      </c>
      <c r="AP47" s="278" t="str">
        <f>IFERROR(IF(F47&lt;0,-(K47/F47-1),(K47/F47)-1),"-")</f>
        <v>-</v>
      </c>
      <c r="AQ47" s="259" t="str">
        <f>IFERROR(IF(K47&lt;0,-(P47/K47-1),(P47/K47-1)),"-")</f>
        <v>-</v>
      </c>
      <c r="AR47" s="259" t="str">
        <f>IFERROR(IF(P47&lt;0,-(U47/P47-1),(U47/P47-1)),"-")</f>
        <v>-</v>
      </c>
      <c r="AS47" s="259" t="s">
        <v>93</v>
      </c>
      <c r="AT47" s="260" t="s">
        <v>103</v>
      </c>
      <c r="AU47" s="260" t="str">
        <f t="shared" si="1"/>
        <v>-</v>
      </c>
      <c r="AV47" s="7"/>
      <c r="AW47" s="206"/>
    </row>
    <row r="48" spans="1:49" s="24" customFormat="1" x14ac:dyDescent="0.45">
      <c r="A48" s="23"/>
      <c r="B48" s="139" t="s">
        <v>53</v>
      </c>
      <c r="C48" s="140"/>
      <c r="D48" s="140"/>
      <c r="E48" s="141"/>
      <c r="F48" s="144">
        <f>F44-F45+F47</f>
        <v>251007.11180200006</v>
      </c>
      <c r="G48" s="145">
        <f t="shared" ref="G48:U48" si="42">G44-G45+G47</f>
        <v>93298.507356999995</v>
      </c>
      <c r="H48" s="142">
        <f t="shared" si="42"/>
        <v>20374.455991999996</v>
      </c>
      <c r="I48" s="142">
        <f t="shared" si="42"/>
        <v>29942.547912999991</v>
      </c>
      <c r="J48" s="143">
        <f t="shared" si="42"/>
        <v>135243.86170700003</v>
      </c>
      <c r="K48" s="144">
        <f t="shared" si="42"/>
        <v>278859.37296900019</v>
      </c>
      <c r="L48" s="145">
        <f t="shared" si="42"/>
        <v>283763.28290900006</v>
      </c>
      <c r="M48" s="142">
        <f t="shared" si="42"/>
        <v>121195.46824599997</v>
      </c>
      <c r="N48" s="142">
        <f t="shared" si="42"/>
        <v>109979.54333599999</v>
      </c>
      <c r="O48" s="143">
        <f t="shared" si="42"/>
        <v>41328.895834000039</v>
      </c>
      <c r="P48" s="144">
        <f t="shared" si="42"/>
        <v>556267.19032500009</v>
      </c>
      <c r="Q48" s="145">
        <f t="shared" si="42"/>
        <v>194018.13731700002</v>
      </c>
      <c r="R48" s="142">
        <f t="shared" si="42"/>
        <v>141307.54792699998</v>
      </c>
      <c r="S48" s="143">
        <f t="shared" si="42"/>
        <v>178311.40687799995</v>
      </c>
      <c r="T48" s="143">
        <f t="shared" si="42"/>
        <v>6240.5306100000271</v>
      </c>
      <c r="U48" s="144">
        <f t="shared" si="42"/>
        <v>519877.62273200002</v>
      </c>
      <c r="V48" s="145">
        <v>245232.30971799997</v>
      </c>
      <c r="W48" s="143">
        <v>193957.08786100001</v>
      </c>
      <c r="X48" s="143">
        <v>226407.09563500009</v>
      </c>
      <c r="Y48" s="143">
        <v>-165442.46099699996</v>
      </c>
      <c r="Z48" s="144">
        <v>500154.03221699974</v>
      </c>
      <c r="AA48" s="145">
        <v>267225.47901800001</v>
      </c>
      <c r="AB48" s="143">
        <v>128511.34400199997</v>
      </c>
      <c r="AC48" s="143">
        <v>211551.23599700004</v>
      </c>
      <c r="AD48" s="143">
        <v>-13227.744665000035</v>
      </c>
      <c r="AE48" s="371">
        <v>594060.3143519999</v>
      </c>
      <c r="AF48" s="380">
        <v>348623.71168100002</v>
      </c>
      <c r="AG48" s="142">
        <v>341406.13085799996</v>
      </c>
      <c r="AH48" s="142">
        <v>121360.89873200005</v>
      </c>
      <c r="AI48" s="441">
        <v>491201.91244100005</v>
      </c>
      <c r="AJ48" s="144">
        <v>1302592.653712</v>
      </c>
      <c r="AK48" s="145">
        <v>371459.58897453436</v>
      </c>
      <c r="AL48" s="441">
        <v>15534.518336801111</v>
      </c>
      <c r="AM48" s="441">
        <v>369449.61568900023</v>
      </c>
      <c r="AN48" s="249">
        <f>IFERROR(IF(AL48&lt;0,-(AM48/AL48-1),(AM48/AL48-1)),"-")</f>
        <v>22.78249570917033</v>
      </c>
      <c r="AO48" s="250">
        <f>IFERROR(IF(AH48&lt;0,-(AM48/AH48-1),(AM48/AH48-1)),"-")</f>
        <v>2.0442228061020855</v>
      </c>
      <c r="AP48" s="278">
        <f>IFERROR(IF(F48&lt;0,-(K48/F48-1),(K48/F48)-1),"-")</f>
        <v>0.11096203994797804</v>
      </c>
      <c r="AQ48" s="259">
        <f>IFERROR(IF(K48&lt;0,-(P48/K48-1),(P48/K48-1)),"-")</f>
        <v>0.99479466801655025</v>
      </c>
      <c r="AR48" s="259">
        <f>IFERROR(IF(P48&lt;0,-(U48/P48-1),(U48/P48-1)),"-")</f>
        <v>-6.5417425701018606E-2</v>
      </c>
      <c r="AS48" s="259">
        <f>IFERROR(IF(U48&lt;0,-(Z48/U48-1),(Z48/U48-1)),"-")</f>
        <v>-3.7938910336919651E-2</v>
      </c>
      <c r="AT48" s="260">
        <f>IFERROR(IF(Z48&lt;0,-(AE48/Z48-1),(AE48/Z48-1)),"-")</f>
        <v>0.18775472371730761</v>
      </c>
      <c r="AU48" s="260">
        <f t="shared" si="1"/>
        <v>1.1926942807699015</v>
      </c>
      <c r="AV48" s="7"/>
      <c r="AW48" s="206"/>
    </row>
    <row r="49" spans="1:49" s="138" customFormat="1" x14ac:dyDescent="0.45">
      <c r="A49" s="23"/>
      <c r="B49" s="146"/>
      <c r="C49" s="135" t="s">
        <v>54</v>
      </c>
      <c r="D49" s="136"/>
      <c r="E49" s="137"/>
      <c r="F49" s="149">
        <f t="shared" ref="F49:U49" si="43">F48/F5</f>
        <v>0.22410669665998822</v>
      </c>
      <c r="G49" s="150">
        <f t="shared" si="43"/>
        <v>0.36494568325532106</v>
      </c>
      <c r="H49" s="147">
        <f t="shared" si="43"/>
        <v>0.10214966440829595</v>
      </c>
      <c r="I49" s="147">
        <f t="shared" si="43"/>
        <v>0.12611404176327157</v>
      </c>
      <c r="J49" s="148">
        <f t="shared" si="43"/>
        <v>0.34243475615125574</v>
      </c>
      <c r="K49" s="149">
        <f t="shared" si="43"/>
        <v>0.25642724561540969</v>
      </c>
      <c r="L49" s="150">
        <f t="shared" si="43"/>
        <v>0.54397659551535649</v>
      </c>
      <c r="M49" s="147">
        <f t="shared" si="43"/>
        <v>0.2822606143732741</v>
      </c>
      <c r="N49" s="147">
        <f t="shared" si="43"/>
        <v>0.29985237076820298</v>
      </c>
      <c r="O49" s="148">
        <f t="shared" si="43"/>
        <v>0.11720237844340205</v>
      </c>
      <c r="P49" s="149">
        <f t="shared" si="43"/>
        <v>0.33300879620467805</v>
      </c>
      <c r="Q49" s="150">
        <f t="shared" si="43"/>
        <v>0.42097922370917612</v>
      </c>
      <c r="R49" s="147">
        <f t="shared" si="43"/>
        <v>0.30774709789889759</v>
      </c>
      <c r="S49" s="148">
        <f t="shared" si="43"/>
        <v>0.34172454204206165</v>
      </c>
      <c r="T49" s="148">
        <f t="shared" si="43"/>
        <v>1.4070715491354038E-2</v>
      </c>
      <c r="U49" s="149">
        <f t="shared" si="43"/>
        <v>0.27574568299484364</v>
      </c>
      <c r="V49" s="150">
        <v>0.4689210313724031</v>
      </c>
      <c r="W49" s="148">
        <v>0.4579262917859257</v>
      </c>
      <c r="X49" s="148">
        <v>0.52200879432647651</v>
      </c>
      <c r="Y49" s="148">
        <v>-0.34920665881860108</v>
      </c>
      <c r="Z49" s="149">
        <v>0.26976790264793876</v>
      </c>
      <c r="AA49" s="150">
        <v>0.49605846394637515</v>
      </c>
      <c r="AB49" s="148">
        <v>0.33202732625249637</v>
      </c>
      <c r="AC49" s="148">
        <v>0.46982782895260083</v>
      </c>
      <c r="AD49" s="148">
        <v>-2.4745377433059157E-2</v>
      </c>
      <c r="AE49" s="369">
        <v>0.31093254510398605</v>
      </c>
      <c r="AF49" s="378">
        <v>0.52353075917229663</v>
      </c>
      <c r="AG49" s="147">
        <v>0.48287839135876859</v>
      </c>
      <c r="AH49" s="147">
        <v>0.16872673407013497</v>
      </c>
      <c r="AI49" s="436">
        <v>0.7953817502756354</v>
      </c>
      <c r="AJ49" s="149">
        <v>0.48070156495522565</v>
      </c>
      <c r="AK49" s="150">
        <v>0.42492133248766151</v>
      </c>
      <c r="AL49" s="436">
        <v>2.3464329611721069E-2</v>
      </c>
      <c r="AM49" s="436">
        <v>0.42435060160933769</v>
      </c>
      <c r="AN49" s="417">
        <f>AM49-AL49</f>
        <v>0.40088627199761662</v>
      </c>
      <c r="AO49" s="418">
        <f>AM49-AH49</f>
        <v>0.25562386753920274</v>
      </c>
      <c r="AP49" s="295">
        <f>K49-F49</f>
        <v>3.2320548955421469E-2</v>
      </c>
      <c r="AQ49" s="293">
        <f>P49-K49</f>
        <v>7.6581550589268355E-2</v>
      </c>
      <c r="AR49" s="293">
        <f>U49-P49</f>
        <v>-5.7263113209834404E-2</v>
      </c>
      <c r="AS49" s="293">
        <f>Z49-U49</f>
        <v>-5.9777803469048818E-3</v>
      </c>
      <c r="AT49" s="294">
        <f>AE49-Z49</f>
        <v>4.1164642456047285E-2</v>
      </c>
      <c r="AU49" s="294">
        <f>AJ49-AE49</f>
        <v>0.1697690198512396</v>
      </c>
      <c r="AW49" s="206"/>
    </row>
    <row r="50" spans="1:49" s="24" customFormat="1" x14ac:dyDescent="0.45">
      <c r="A50" s="23"/>
      <c r="B50" s="297" t="s">
        <v>55</v>
      </c>
      <c r="C50" s="100"/>
      <c r="D50" s="100"/>
      <c r="E50" s="101"/>
      <c r="F50" s="298">
        <f>F48-F51</f>
        <v>251007.11180200006</v>
      </c>
      <c r="G50" s="299">
        <f t="shared" ref="G50:U50" si="44">G48-G51</f>
        <v>93298.507356999995</v>
      </c>
      <c r="H50" s="300">
        <f t="shared" si="44"/>
        <v>20374.455991999996</v>
      </c>
      <c r="I50" s="300">
        <f t="shared" si="44"/>
        <v>29942.547912999991</v>
      </c>
      <c r="J50" s="301">
        <f t="shared" si="44"/>
        <v>135243.86170700003</v>
      </c>
      <c r="K50" s="298">
        <f t="shared" si="44"/>
        <v>278859.37296900019</v>
      </c>
      <c r="L50" s="299">
        <f t="shared" si="44"/>
        <v>283763.28290900006</v>
      </c>
      <c r="M50" s="300">
        <f t="shared" si="44"/>
        <v>121195.46824599997</v>
      </c>
      <c r="N50" s="300">
        <f t="shared" si="44"/>
        <v>109979.54333599999</v>
      </c>
      <c r="O50" s="301">
        <f t="shared" si="44"/>
        <v>41328.895834000039</v>
      </c>
      <c r="P50" s="298">
        <f t="shared" si="44"/>
        <v>556267.19032500009</v>
      </c>
      <c r="Q50" s="299">
        <f t="shared" si="44"/>
        <v>194018.13724800001</v>
      </c>
      <c r="R50" s="300">
        <f t="shared" si="44"/>
        <v>141307.54862699998</v>
      </c>
      <c r="S50" s="301">
        <f t="shared" si="44"/>
        <v>178311.43517499996</v>
      </c>
      <c r="T50" s="301">
        <f t="shared" si="44"/>
        <v>6240.5372960000268</v>
      </c>
      <c r="U50" s="298">
        <f t="shared" si="44"/>
        <v>519877.65834600001</v>
      </c>
      <c r="V50" s="299">
        <v>245232.30798599997</v>
      </c>
      <c r="W50" s="301">
        <v>193957.088926</v>
      </c>
      <c r="X50" s="301">
        <v>226407.0966100001</v>
      </c>
      <c r="Y50" s="301">
        <v>-165442.46000299996</v>
      </c>
      <c r="Z50" s="298">
        <v>500154.03351900005</v>
      </c>
      <c r="AA50" s="299">
        <v>267455.95632400003</v>
      </c>
      <c r="AB50" s="301">
        <v>128789.184853</v>
      </c>
      <c r="AC50" s="301">
        <v>211942.83151399999</v>
      </c>
      <c r="AD50" s="301">
        <v>-12826.434464</v>
      </c>
      <c r="AE50" s="372">
        <v>595361.53822699992</v>
      </c>
      <c r="AF50" s="381">
        <v>349991.70338199998</v>
      </c>
      <c r="AG50" s="300">
        <v>341932.36774700001</v>
      </c>
      <c r="AH50" s="300">
        <v>122086.836428</v>
      </c>
      <c r="AI50" s="442">
        <v>492078.849766</v>
      </c>
      <c r="AJ50" s="298">
        <v>1306089.7573230001</v>
      </c>
      <c r="AK50" s="299">
        <v>372049.111011</v>
      </c>
      <c r="AL50" s="442">
        <v>15163.293670999999</v>
      </c>
      <c r="AM50" s="442">
        <v>367535.76673899998</v>
      </c>
      <c r="AN50" s="396">
        <f>IFERROR(IF(AL50&lt;0,-(AM50/AL50-1),(AM50/AL50-1)),"-")</f>
        <v>23.238518010233953</v>
      </c>
      <c r="AO50" s="397">
        <f>IFERROR(IF(AH50&lt;0,-(AM50/AH50-1),(AM50/AH50-1)),"-")</f>
        <v>2.0104454951271675</v>
      </c>
      <c r="AP50" s="296">
        <f>IFERROR(IF(F50&lt;0,-(K50/F50-1),(K50/F50)-1),"-")</f>
        <v>0.11096203994797804</v>
      </c>
      <c r="AQ50" s="274">
        <f>IFERROR(IF(K50&lt;0,-(P50/K50-1),(P50/K50-1)),"-")</f>
        <v>0.99479466801655025</v>
      </c>
      <c r="AR50" s="274">
        <f>IFERROR(IF(P50&lt;0,-(U50/P50-1),(U50/P50-1)),"-")</f>
        <v>-6.5417361677828634E-2</v>
      </c>
      <c r="AS50" s="274">
        <f>IFERROR(IF(U50&lt;0,-(Z50/U50-1),(Z50/U50-1)),"-")</f>
        <v>-3.7938973738073312E-2</v>
      </c>
      <c r="AT50" s="275">
        <f>IFERROR(IF(Z50&lt;0,-(AE50/Z50-1),(AE50/Z50-1)),"-")</f>
        <v>0.19035636689388635</v>
      </c>
      <c r="AU50" s="275">
        <f t="shared" si="1"/>
        <v>1.193775837808678</v>
      </c>
      <c r="AV50" s="7"/>
      <c r="AW50" s="206"/>
    </row>
    <row r="51" spans="1:49" s="24" customFormat="1" ht="17.5" thickBot="1" x14ac:dyDescent="0.5">
      <c r="A51" s="23"/>
      <c r="B51" s="121" t="s">
        <v>56</v>
      </c>
      <c r="C51" s="302"/>
      <c r="D51" s="302"/>
      <c r="E51" s="303"/>
      <c r="F51" s="304">
        <v>0</v>
      </c>
      <c r="G51" s="305">
        <v>0</v>
      </c>
      <c r="H51" s="306">
        <v>0</v>
      </c>
      <c r="I51" s="306">
        <v>0</v>
      </c>
      <c r="J51" s="307">
        <v>0</v>
      </c>
      <c r="K51" s="304">
        <v>0</v>
      </c>
      <c r="L51" s="305">
        <v>0</v>
      </c>
      <c r="M51" s="306">
        <v>0</v>
      </c>
      <c r="N51" s="306">
        <v>0</v>
      </c>
      <c r="O51" s="307">
        <v>0</v>
      </c>
      <c r="P51" s="304">
        <v>0</v>
      </c>
      <c r="Q51" s="305">
        <v>6.8999999999999997E-5</v>
      </c>
      <c r="R51" s="306">
        <v>-6.9999999999999999E-4</v>
      </c>
      <c r="S51" s="307">
        <v>-2.8296999999999999E-2</v>
      </c>
      <c r="T51" s="307">
        <v>-6.6860000000000001E-3</v>
      </c>
      <c r="U51" s="304">
        <v>-3.5614E-2</v>
      </c>
      <c r="V51" s="305">
        <v>1.732E-3</v>
      </c>
      <c r="W51" s="307">
        <v>-1.065E-3</v>
      </c>
      <c r="X51" s="307">
        <v>-9.7499999999999996E-4</v>
      </c>
      <c r="Y51" s="307">
        <v>-9.9400000000000009E-4</v>
      </c>
      <c r="Z51" s="304">
        <v>-1.302E-3</v>
      </c>
      <c r="AA51" s="305">
        <v>-230.477306</v>
      </c>
      <c r="AB51" s="307">
        <v>-277.84085099999999</v>
      </c>
      <c r="AC51" s="307">
        <v>-391.59551699999997</v>
      </c>
      <c r="AD51" s="307">
        <v>-401.31020100000001</v>
      </c>
      <c r="AE51" s="373">
        <v>-1301.2238749999999</v>
      </c>
      <c r="AF51" s="382">
        <v>-1367.9917009999999</v>
      </c>
      <c r="AG51" s="306">
        <v>-526.23688900000002</v>
      </c>
      <c r="AH51" s="306">
        <v>-725.93769599999996</v>
      </c>
      <c r="AI51" s="423">
        <v>-876.93732499999999</v>
      </c>
      <c r="AJ51" s="423">
        <v>-3497.1036109999995</v>
      </c>
      <c r="AK51" s="307">
        <v>-589.28515100000004</v>
      </c>
      <c r="AL51" s="423">
        <v>371.52699699999999</v>
      </c>
      <c r="AM51" s="423">
        <v>1913.8489500000001</v>
      </c>
      <c r="AN51" s="320">
        <f>IFERROR(IF(AL51&lt;0,-(AM51/AL51-1),(AM51/AL51-1)),"-")</f>
        <v>4.1513051957298277</v>
      </c>
      <c r="AO51" s="321" t="s">
        <v>91</v>
      </c>
      <c r="AP51" s="251" t="str">
        <f>IFERROR(IF(F51&lt;0,-(K51/F51-1),(K51/F51)-1),"-")</f>
        <v>-</v>
      </c>
      <c r="AQ51" s="252" t="str">
        <f>IFERROR(IF(K51&lt;0,-(P51/K51-1),(P51/K51-1)),"-")</f>
        <v>-</v>
      </c>
      <c r="AR51" s="252" t="s">
        <v>92</v>
      </c>
      <c r="AS51" s="252" t="s">
        <v>93</v>
      </c>
      <c r="AT51" s="253" t="s">
        <v>93</v>
      </c>
      <c r="AU51" s="253" t="s">
        <v>93</v>
      </c>
      <c r="AW51" s="206"/>
    </row>
    <row r="52" spans="1:49" ht="7.5" customHeight="1" thickBot="1" x14ac:dyDescent="0.5">
      <c r="AG52" s="392"/>
      <c r="AH52" s="392"/>
      <c r="AI52" s="424"/>
      <c r="AJ52" s="392"/>
      <c r="AK52" s="424"/>
      <c r="AL52" s="424"/>
      <c r="AM52" s="424"/>
      <c r="AN52" s="254"/>
      <c r="AO52" s="254"/>
      <c r="AP52" s="254"/>
      <c r="AQ52" s="254"/>
      <c r="AR52" s="254"/>
      <c r="AS52" s="254"/>
      <c r="AT52" s="254"/>
      <c r="AU52" s="254"/>
      <c r="AW52" s="206"/>
    </row>
    <row r="53" spans="1:49" ht="17.5" thickBot="1" x14ac:dyDescent="0.5">
      <c r="B53" s="139" t="s">
        <v>57</v>
      </c>
      <c r="C53" s="140"/>
      <c r="D53" s="140"/>
      <c r="E53" s="141"/>
      <c r="F53" s="204"/>
      <c r="G53" s="205"/>
      <c r="H53" s="202"/>
      <c r="I53" s="202"/>
      <c r="J53" s="203"/>
      <c r="K53" s="204"/>
      <c r="L53" s="145">
        <v>1882</v>
      </c>
      <c r="M53" s="142">
        <v>1965</v>
      </c>
      <c r="N53" s="142">
        <v>2062</v>
      </c>
      <c r="O53" s="143">
        <v>2080</v>
      </c>
      <c r="P53" s="201">
        <f>O53</f>
        <v>2080</v>
      </c>
      <c r="Q53" s="145">
        <v>2158</v>
      </c>
      <c r="R53" s="142">
        <v>2337</v>
      </c>
      <c r="S53" s="143">
        <v>2564</v>
      </c>
      <c r="T53" s="143">
        <v>2688</v>
      </c>
      <c r="U53" s="201">
        <f>T53</f>
        <v>2688</v>
      </c>
      <c r="V53" s="145">
        <v>2943</v>
      </c>
      <c r="W53" s="143">
        <v>2944</v>
      </c>
      <c r="X53" s="143">
        <v>2977</v>
      </c>
      <c r="Y53" s="143">
        <v>2981</v>
      </c>
      <c r="Z53" s="201">
        <v>2981</v>
      </c>
      <c r="AA53" s="145">
        <v>2995</v>
      </c>
      <c r="AB53" s="145">
        <v>3051</v>
      </c>
      <c r="AC53" s="145">
        <v>3035</v>
      </c>
      <c r="AD53" s="145">
        <v>3113</v>
      </c>
      <c r="AE53" s="201">
        <v>3113</v>
      </c>
      <c r="AF53" s="145">
        <v>3281</v>
      </c>
      <c r="AG53" s="145">
        <v>3409</v>
      </c>
      <c r="AH53" s="145">
        <v>3583</v>
      </c>
      <c r="AI53" s="393">
        <v>3609</v>
      </c>
      <c r="AJ53" s="443">
        <v>3609</v>
      </c>
      <c r="AK53" s="371">
        <v>3632</v>
      </c>
      <c r="AL53" s="393">
        <v>3853</v>
      </c>
      <c r="AM53" s="393">
        <v>4498</v>
      </c>
      <c r="AN53" s="255">
        <f>IFERROR(IF(AL53&lt;0,-(AM53/AL53-1),(AM53/AL53-1)),"-")</f>
        <v>0.16740202439657415</v>
      </c>
      <c r="AO53" s="256">
        <f>IFERROR(IF(AH53&lt;0,-(AM53/AH53-1),(AM53/AH53-1)),"-")</f>
        <v>0.25537259279933022</v>
      </c>
      <c r="AP53" s="255" t="str">
        <f>IFERROR((+IF(F53&lt;0,-(K53/F53-1),(K53/F53-1))),"-")</f>
        <v>-</v>
      </c>
      <c r="AQ53" s="256" t="str">
        <f>IFERROR((+IF(K53&lt;0,-(P53/K53-1),(P53/K53-1))),"-")</f>
        <v>-</v>
      </c>
      <c r="AR53" s="256">
        <f>IFERROR((+IF(P53&lt;0,-(U53/P53-1),(U53/P53-1))),"-")</f>
        <v>0.29230769230769238</v>
      </c>
      <c r="AS53" s="256">
        <f>IFERROR((+IF(U53&lt;0,-(Z53/U53-1),(Z53/U53-1))),"-")</f>
        <v>0.10900297619047628</v>
      </c>
      <c r="AT53" s="257">
        <f>IFERROR(IF(Z53&lt;0,-(AE53/Z53-1),(AE53/Z53-1)),"-")</f>
        <v>4.4280442804428111E-2</v>
      </c>
      <c r="AU53" s="257">
        <f t="shared" si="1"/>
        <v>0.15933183424349506</v>
      </c>
      <c r="AW53" s="206"/>
    </row>
    <row r="54" spans="1:49" x14ac:dyDescent="0.45">
      <c r="B54" s="151" t="s">
        <v>58</v>
      </c>
      <c r="S54" s="213"/>
      <c r="T54" s="213"/>
      <c r="W54" s="213"/>
      <c r="X54" s="213"/>
      <c r="Y54" s="213"/>
      <c r="AI54" s="392"/>
      <c r="AJ54" s="444"/>
    </row>
    <row r="55" spans="1:49" x14ac:dyDescent="0.45">
      <c r="B55" s="151" t="s">
        <v>59</v>
      </c>
    </row>
    <row r="56" spans="1:49" x14ac:dyDescent="0.45">
      <c r="B56" s="151"/>
    </row>
  </sheetData>
  <mergeCells count="2">
    <mergeCell ref="AN3:AO3"/>
    <mergeCell ref="B4:E4"/>
  </mergeCells>
  <phoneticPr fontId="3" type="noConversion"/>
  <pageMargins left="0.25" right="0.25" top="0.75" bottom="0.75" header="0.3" footer="0.3"/>
  <pageSetup paperSize="9" scale="51" fitToHeight="0" orientation="landscape" r:id="rId1"/>
  <ignoredErrors>
    <ignoredError sqref="AP8:AU14 AP17:AU23 AP32:AU37 AP46:AT49 AU46:AU5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D448-2FCA-4CB9-8C14-619E373F3D44}">
  <sheetPr>
    <tabColor theme="8" tint="-0.249977111117893"/>
    <pageSetUpPr fitToPage="1"/>
  </sheetPr>
  <dimension ref="A1:AJ48"/>
  <sheetViews>
    <sheetView view="pageBreakPreview" topLeftCell="A2" zoomScale="130" zoomScaleNormal="100" zoomScaleSheetLayoutView="130" workbookViewId="0">
      <selection activeCell="AK37" sqref="AK37"/>
    </sheetView>
  </sheetViews>
  <sheetFormatPr defaultColWidth="8.58203125" defaultRowHeight="17" outlineLevelCol="1" x14ac:dyDescent="0.45"/>
  <cols>
    <col min="1" max="1" width="2.58203125" style="153" bestFit="1" customWidth="1"/>
    <col min="2" max="5" width="1.58203125" style="5" customWidth="1"/>
    <col min="6" max="6" width="34" style="5" customWidth="1"/>
    <col min="7" max="7" width="10" style="5" customWidth="1"/>
    <col min="8" max="10" width="10" style="5" hidden="1" customWidth="1" outlineLevel="1"/>
    <col min="11" max="11" width="10" style="5" customWidth="1" collapsed="1"/>
    <col min="12" max="14" width="10" style="5" hidden="1" customWidth="1" outlineLevel="1"/>
    <col min="15" max="15" width="10" style="5" customWidth="1" collapsed="1"/>
    <col min="16" max="18" width="10" style="5" hidden="1" customWidth="1" outlineLevel="1"/>
    <col min="19" max="19" width="10" style="5" customWidth="1" collapsed="1"/>
    <col min="20" max="22" width="10" style="5" hidden="1" customWidth="1" outlineLevel="1"/>
    <col min="23" max="23" width="10" style="5" customWidth="1" collapsed="1"/>
    <col min="24" max="26" width="10" style="5" hidden="1" customWidth="1" outlineLevel="1"/>
    <col min="27" max="27" width="10" style="5" customWidth="1" collapsed="1"/>
    <col min="28" max="30" width="10" style="5" customWidth="1" outlineLevel="1"/>
    <col min="31" max="34" width="10" style="5" customWidth="1"/>
    <col min="35" max="35" width="3.08203125" style="152" customWidth="1"/>
    <col min="36" max="16384" width="8.58203125" style="5"/>
  </cols>
  <sheetData>
    <row r="1" spans="1:36" ht="28.4" customHeight="1" x14ac:dyDescent="0.45">
      <c r="B1" s="154" t="s">
        <v>60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6" ht="28.4" customHeight="1" x14ac:dyDescent="0.45">
      <c r="B2" s="6"/>
    </row>
    <row r="3" spans="1:36" x14ac:dyDescent="0.45">
      <c r="B3" s="8" t="s">
        <v>1</v>
      </c>
      <c r="C3" s="155"/>
      <c r="D3" s="155"/>
      <c r="E3" s="155"/>
      <c r="F3" s="155"/>
      <c r="G3" s="155"/>
      <c r="H3" s="155"/>
      <c r="I3" s="155"/>
      <c r="J3" s="155"/>
      <c r="K3" s="155"/>
      <c r="L3" s="155"/>
      <c r="M3" s="155"/>
      <c r="N3" s="155"/>
      <c r="O3" s="156"/>
      <c r="P3" s="155"/>
      <c r="Q3" s="155"/>
      <c r="R3" s="155"/>
      <c r="S3" s="155"/>
      <c r="T3" s="155"/>
      <c r="U3" s="155"/>
      <c r="V3" s="155"/>
      <c r="W3" s="155"/>
      <c r="X3" s="155"/>
      <c r="Y3" s="155"/>
      <c r="Z3" s="155"/>
      <c r="AA3" s="155"/>
      <c r="AB3" s="155"/>
      <c r="AC3" s="155"/>
      <c r="AD3" s="155"/>
      <c r="AE3" s="155"/>
      <c r="AF3" s="155"/>
      <c r="AG3" s="155"/>
      <c r="AH3" s="155"/>
    </row>
    <row r="4" spans="1:36" ht="17.5" thickBot="1" x14ac:dyDescent="0.5">
      <c r="B4" s="466" t="s">
        <v>3</v>
      </c>
      <c r="C4" s="467"/>
      <c r="D4" s="467"/>
      <c r="E4" s="467"/>
      <c r="F4" s="468"/>
      <c r="G4" s="157">
        <v>2018</v>
      </c>
      <c r="H4" s="158" t="s">
        <v>4</v>
      </c>
      <c r="I4" s="159" t="s">
        <v>5</v>
      </c>
      <c r="J4" s="159" t="s">
        <v>6</v>
      </c>
      <c r="K4" s="157">
        <v>2019</v>
      </c>
      <c r="L4" s="158" t="s">
        <v>8</v>
      </c>
      <c r="M4" s="159" t="s">
        <v>9</v>
      </c>
      <c r="N4" s="159" t="s">
        <v>10</v>
      </c>
      <c r="O4" s="157">
        <v>2020</v>
      </c>
      <c r="P4" s="229" t="s">
        <v>12</v>
      </c>
      <c r="Q4" s="159" t="s">
        <v>13</v>
      </c>
      <c r="R4" s="159" t="s">
        <v>14</v>
      </c>
      <c r="S4" s="230">
        <v>2021</v>
      </c>
      <c r="T4" s="229" t="s">
        <v>16</v>
      </c>
      <c r="U4" s="159" t="s">
        <v>2</v>
      </c>
      <c r="V4" s="159" t="s">
        <v>17</v>
      </c>
      <c r="W4" s="230">
        <v>2022</v>
      </c>
      <c r="X4" s="229" t="s">
        <v>90</v>
      </c>
      <c r="Y4" s="159" t="s">
        <v>98</v>
      </c>
      <c r="Z4" s="159" t="s">
        <v>99</v>
      </c>
      <c r="AA4" s="230">
        <v>2023</v>
      </c>
      <c r="AB4" s="158" t="s">
        <v>102</v>
      </c>
      <c r="AC4" s="404" t="s">
        <v>104</v>
      </c>
      <c r="AD4" s="230" t="s">
        <v>105</v>
      </c>
      <c r="AE4" s="230">
        <v>2024</v>
      </c>
      <c r="AF4" s="449" t="s">
        <v>107</v>
      </c>
      <c r="AG4" s="157" t="s">
        <v>108</v>
      </c>
      <c r="AH4" s="157" t="s">
        <v>109</v>
      </c>
    </row>
    <row r="5" spans="1:36" s="24" customFormat="1" ht="17.5" thickTop="1" x14ac:dyDescent="0.45">
      <c r="A5" s="153"/>
      <c r="B5" s="25" t="s">
        <v>61</v>
      </c>
      <c r="C5" s="26"/>
      <c r="D5" s="26"/>
      <c r="E5" s="26"/>
      <c r="F5" s="27"/>
      <c r="G5" s="160">
        <f t="shared" ref="G5:AB5" si="0">G6+G13</f>
        <v>619059.581687</v>
      </c>
      <c r="H5" s="161">
        <f t="shared" si="0"/>
        <v>787563.56404099998</v>
      </c>
      <c r="I5" s="162">
        <f t="shared" si="0"/>
        <v>737076.81042800006</v>
      </c>
      <c r="J5" s="162">
        <f t="shared" si="0"/>
        <v>820523.28940800007</v>
      </c>
      <c r="K5" s="160">
        <f t="shared" si="0"/>
        <v>990056.37211700005</v>
      </c>
      <c r="L5" s="161">
        <f t="shared" si="0"/>
        <v>1355555.8112630001</v>
      </c>
      <c r="M5" s="162">
        <f t="shared" si="0"/>
        <v>1508267.6623280002</v>
      </c>
      <c r="N5" s="162">
        <f t="shared" si="0"/>
        <v>1640098.220762</v>
      </c>
      <c r="O5" s="160">
        <f t="shared" si="0"/>
        <v>1719105.7316400004</v>
      </c>
      <c r="P5" s="309">
        <f t="shared" si="0"/>
        <v>2097688.3135790001</v>
      </c>
      <c r="Q5" s="162">
        <f t="shared" si="0"/>
        <v>2290501.1145310001</v>
      </c>
      <c r="R5" s="162">
        <f t="shared" si="0"/>
        <v>5304174.9028029991</v>
      </c>
      <c r="S5" s="312">
        <f t="shared" si="0"/>
        <v>5717827.5674850009</v>
      </c>
      <c r="T5" s="309">
        <f t="shared" si="0"/>
        <v>5769910.8332859995</v>
      </c>
      <c r="U5" s="162">
        <f t="shared" si="0"/>
        <v>5928718.1534710005</v>
      </c>
      <c r="V5" s="162">
        <f t="shared" si="0"/>
        <v>6300831.1993420012</v>
      </c>
      <c r="W5" s="312">
        <f t="shared" si="0"/>
        <v>6037783.9661359992</v>
      </c>
      <c r="X5" s="309">
        <f t="shared" si="0"/>
        <v>6312431.5448359996</v>
      </c>
      <c r="Y5" s="162">
        <f t="shared" si="0"/>
        <v>6397976.5073210001</v>
      </c>
      <c r="Z5" s="162">
        <f t="shared" si="0"/>
        <v>6669899.6538890004</v>
      </c>
      <c r="AA5" s="312">
        <f t="shared" si="0"/>
        <v>6440456.6195980003</v>
      </c>
      <c r="AB5" s="161">
        <f t="shared" si="0"/>
        <v>6919235.2112770006</v>
      </c>
      <c r="AC5" s="405">
        <v>7146533.6744500007</v>
      </c>
      <c r="AD5" s="312">
        <v>7277422.2943270002</v>
      </c>
      <c r="AE5" s="312">
        <v>7919463.5680149999</v>
      </c>
      <c r="AF5" s="450">
        <v>8347149.1161910016</v>
      </c>
      <c r="AG5" s="160">
        <v>7687929.6796399998</v>
      </c>
      <c r="AH5" s="160">
        <v>8441268.5912519991</v>
      </c>
      <c r="AI5" s="208"/>
    </row>
    <row r="6" spans="1:36" x14ac:dyDescent="0.45">
      <c r="B6" s="32"/>
      <c r="C6" s="163" t="s">
        <v>62</v>
      </c>
      <c r="D6" s="33"/>
      <c r="E6" s="33"/>
      <c r="F6" s="164"/>
      <c r="G6" s="165">
        <f t="shared" ref="G6:K6" si="1">SUM(G7:G11)</f>
        <v>488203.14966300002</v>
      </c>
      <c r="H6" s="166">
        <f t="shared" si="1"/>
        <v>559747.44463099993</v>
      </c>
      <c r="I6" s="167">
        <f t="shared" si="1"/>
        <v>499906.17124000005</v>
      </c>
      <c r="J6" s="167">
        <f t="shared" si="1"/>
        <v>559135.2243430001</v>
      </c>
      <c r="K6" s="165">
        <f t="shared" si="1"/>
        <v>726206.96412200003</v>
      </c>
      <c r="L6" s="166">
        <f t="shared" ref="L6:Y6" si="2">SUM(L7:L12)</f>
        <v>1085988.027858</v>
      </c>
      <c r="M6" s="167">
        <f t="shared" si="2"/>
        <v>1224087.3823480001</v>
      </c>
      <c r="N6" s="167">
        <f t="shared" si="2"/>
        <v>1322246.4531289998</v>
      </c>
      <c r="O6" s="165">
        <f t="shared" si="2"/>
        <v>1292530.9440510003</v>
      </c>
      <c r="P6" s="179">
        <f t="shared" si="2"/>
        <v>1440577.6878750001</v>
      </c>
      <c r="Q6" s="167">
        <f t="shared" si="2"/>
        <v>1554829.7151960002</v>
      </c>
      <c r="R6" s="167">
        <f t="shared" si="2"/>
        <v>4441208.2929529995</v>
      </c>
      <c r="S6" s="313">
        <f t="shared" si="2"/>
        <v>3653732.5817370005</v>
      </c>
      <c r="T6" s="179">
        <f t="shared" si="2"/>
        <v>3715666.9322169996</v>
      </c>
      <c r="U6" s="167">
        <f t="shared" si="2"/>
        <v>3810977.3794979998</v>
      </c>
      <c r="V6" s="167">
        <f t="shared" si="2"/>
        <v>3979240.6998500004</v>
      </c>
      <c r="W6" s="313">
        <f t="shared" si="2"/>
        <v>3892564.0943409996</v>
      </c>
      <c r="X6" s="179">
        <f t="shared" si="2"/>
        <v>4075293.8111989996</v>
      </c>
      <c r="Y6" s="167">
        <f t="shared" si="2"/>
        <v>4006829.5662770001</v>
      </c>
      <c r="Z6" s="167">
        <f t="shared" ref="Z6:AA6" si="3">SUM(Z7:Z12)</f>
        <v>4192282.7707929998</v>
      </c>
      <c r="AA6" s="313">
        <f t="shared" si="3"/>
        <v>3964417.0876940005</v>
      </c>
      <c r="AB6" s="166">
        <f>SUM(AB7:AB12)</f>
        <v>4330774.5879810005</v>
      </c>
      <c r="AC6" s="411">
        <v>4436540.4689020002</v>
      </c>
      <c r="AD6" s="409">
        <v>4494253.7463579997</v>
      </c>
      <c r="AE6" s="313">
        <v>5004427.0324169993</v>
      </c>
      <c r="AF6" s="451">
        <v>5304899.144572001</v>
      </c>
      <c r="AG6" s="454">
        <v>4677799.1867959993</v>
      </c>
      <c r="AH6" s="454">
        <v>4241880.7662309995</v>
      </c>
      <c r="AJ6" s="24"/>
    </row>
    <row r="7" spans="1:36" x14ac:dyDescent="0.45">
      <c r="B7" s="32"/>
      <c r="C7" s="111"/>
      <c r="D7" s="72" t="s">
        <v>117</v>
      </c>
      <c r="E7" s="73"/>
      <c r="F7" s="74"/>
      <c r="G7" s="168">
        <v>123854.476123</v>
      </c>
      <c r="H7" s="169">
        <v>120356.328457</v>
      </c>
      <c r="I7" s="170">
        <v>169369.15363700001</v>
      </c>
      <c r="J7" s="170">
        <v>166587.45047099999</v>
      </c>
      <c r="K7" s="168">
        <v>146736.94698499999</v>
      </c>
      <c r="L7" s="171">
        <v>168814.14012</v>
      </c>
      <c r="M7" s="170">
        <v>349566.70896900003</v>
      </c>
      <c r="N7" s="170">
        <v>690354.353978</v>
      </c>
      <c r="O7" s="168">
        <v>719846.88814699999</v>
      </c>
      <c r="P7" s="171">
        <v>750200.00589899998</v>
      </c>
      <c r="Q7" s="170">
        <v>624509.62303599995</v>
      </c>
      <c r="R7" s="170">
        <v>3593860.3767349999</v>
      </c>
      <c r="S7" s="314">
        <v>3019311.2096139998</v>
      </c>
      <c r="T7" s="171">
        <v>1952772.4533210001</v>
      </c>
      <c r="U7" s="170">
        <v>1193567.472171</v>
      </c>
      <c r="V7" s="170">
        <v>1272229.2275980001</v>
      </c>
      <c r="W7" s="314">
        <v>674689.12402400002</v>
      </c>
      <c r="X7" s="171">
        <v>980324.56553999998</v>
      </c>
      <c r="Y7" s="170">
        <v>880080.86224199994</v>
      </c>
      <c r="Z7" s="170">
        <v>963855.93978500005</v>
      </c>
      <c r="AA7" s="314">
        <v>721048.78594700003</v>
      </c>
      <c r="AB7" s="169">
        <v>880601.89117800002</v>
      </c>
      <c r="AC7" s="227">
        <v>717232.11673200002</v>
      </c>
      <c r="AD7" s="315">
        <v>746075.23783200001</v>
      </c>
      <c r="AE7" s="314">
        <v>581659.97037899995</v>
      </c>
      <c r="AF7" s="452">
        <v>555104.02170399996</v>
      </c>
      <c r="AG7" s="174">
        <v>585890.88642700005</v>
      </c>
      <c r="AH7" s="174">
        <v>661329.18131799996</v>
      </c>
      <c r="AI7" s="209"/>
    </row>
    <row r="8" spans="1:36" x14ac:dyDescent="0.45">
      <c r="B8" s="32"/>
      <c r="C8" s="111"/>
      <c r="D8" s="72" t="s">
        <v>118</v>
      </c>
      <c r="E8" s="172"/>
      <c r="F8" s="173"/>
      <c r="G8" s="174">
        <v>10090.189146000001</v>
      </c>
      <c r="H8" s="175">
        <v>14113.999621999999</v>
      </c>
      <c r="I8" s="176">
        <v>20133.599999999999</v>
      </c>
      <c r="J8" s="176">
        <v>152387.251708</v>
      </c>
      <c r="K8" s="174">
        <v>141690.39116</v>
      </c>
      <c r="L8" s="177">
        <v>143844.442407</v>
      </c>
      <c r="M8" s="176">
        <v>123192.496138</v>
      </c>
      <c r="N8" s="176">
        <v>13031.343255</v>
      </c>
      <c r="O8" s="174">
        <v>12070.054846000001</v>
      </c>
      <c r="P8" s="177">
        <v>12120.07288</v>
      </c>
      <c r="Q8" s="176">
        <v>13426.276945</v>
      </c>
      <c r="R8" s="176">
        <v>12952.139886000001</v>
      </c>
      <c r="S8" s="315">
        <v>0</v>
      </c>
      <c r="T8" s="177">
        <v>960791.60586699995</v>
      </c>
      <c r="U8" s="176">
        <v>1885668.828767</v>
      </c>
      <c r="V8" s="176">
        <v>1988874.3469539999</v>
      </c>
      <c r="W8" s="315">
        <v>2450603.1565660001</v>
      </c>
      <c r="X8" s="177">
        <v>2235658.943438</v>
      </c>
      <c r="Y8" s="176">
        <v>2174066.7005810002</v>
      </c>
      <c r="Z8" s="176">
        <v>2279235.3326579998</v>
      </c>
      <c r="AA8" s="315">
        <v>2340390.2904420001</v>
      </c>
      <c r="AB8" s="175">
        <v>2484665.002289</v>
      </c>
      <c r="AC8" s="339">
        <v>2615925.236174</v>
      </c>
      <c r="AD8" s="410">
        <v>2696746.2323440001</v>
      </c>
      <c r="AE8" s="315">
        <v>3190300.2735779998</v>
      </c>
      <c r="AF8" s="319">
        <v>3655479.8137659999</v>
      </c>
      <c r="AG8" s="180">
        <v>2968859.7429220001</v>
      </c>
      <c r="AH8" s="180">
        <v>2350544.957006</v>
      </c>
    </row>
    <row r="9" spans="1:36" x14ac:dyDescent="0.45">
      <c r="B9" s="32"/>
      <c r="C9" s="111"/>
      <c r="D9" s="72" t="s">
        <v>119</v>
      </c>
      <c r="E9" s="172"/>
      <c r="F9" s="173"/>
      <c r="G9" s="174">
        <v>88646.894085000007</v>
      </c>
      <c r="H9" s="175">
        <v>87153.076593000005</v>
      </c>
      <c r="I9" s="176">
        <v>116359.428613</v>
      </c>
      <c r="J9" s="176">
        <v>139090.46232300001</v>
      </c>
      <c r="K9" s="176">
        <v>367855.25464300002</v>
      </c>
      <c r="L9" s="177">
        <v>704833.36572600005</v>
      </c>
      <c r="M9" s="176">
        <v>592050.13032300002</v>
      </c>
      <c r="N9" s="310">
        <v>463505.151557</v>
      </c>
      <c r="O9" s="178">
        <v>462478.12812200002</v>
      </c>
      <c r="P9" s="177">
        <v>610420.71288899996</v>
      </c>
      <c r="Q9" s="176">
        <v>837404.04339899996</v>
      </c>
      <c r="R9" s="176">
        <v>740560.56013899995</v>
      </c>
      <c r="S9" s="315">
        <v>530729.98660099995</v>
      </c>
      <c r="T9" s="177">
        <v>708945.84802399995</v>
      </c>
      <c r="U9" s="176">
        <v>641449.797043</v>
      </c>
      <c r="V9" s="176">
        <v>577531.24737700005</v>
      </c>
      <c r="W9" s="315">
        <v>525559.38439400005</v>
      </c>
      <c r="X9" s="177">
        <v>638150.57383500005</v>
      </c>
      <c r="Y9" s="176">
        <v>746395.754235</v>
      </c>
      <c r="Z9" s="176">
        <v>749286.35750799999</v>
      </c>
      <c r="AA9" s="315">
        <v>700401.19280600001</v>
      </c>
      <c r="AB9" s="175">
        <v>845581.66429999995</v>
      </c>
      <c r="AC9" s="412">
        <v>950586.97077100002</v>
      </c>
      <c r="AD9" s="314">
        <v>868748.56970700005</v>
      </c>
      <c r="AE9" s="315">
        <v>1006750.035978</v>
      </c>
      <c r="AF9" s="319">
        <v>864290.05190800002</v>
      </c>
      <c r="AG9" s="168">
        <v>888461.27520599996</v>
      </c>
      <c r="AH9" s="168">
        <v>952703.98109699995</v>
      </c>
    </row>
    <row r="10" spans="1:36" x14ac:dyDescent="0.45">
      <c r="B10" s="32"/>
      <c r="C10" s="111"/>
      <c r="D10" s="72" t="s">
        <v>120</v>
      </c>
      <c r="E10" s="172"/>
      <c r="F10" s="173"/>
      <c r="G10" s="174">
        <v>197423.677868</v>
      </c>
      <c r="H10" s="175">
        <v>277381.87486099999</v>
      </c>
      <c r="I10" s="176">
        <v>144640.86262599999</v>
      </c>
      <c r="J10" s="176">
        <v>55751.093242000003</v>
      </c>
      <c r="K10" s="176">
        <v>37677.475237999999</v>
      </c>
      <c r="L10" s="177">
        <v>32384.838350999999</v>
      </c>
      <c r="M10" s="176">
        <v>125895.802389</v>
      </c>
      <c r="N10" s="310">
        <v>119818.12581500001</v>
      </c>
      <c r="O10" s="178">
        <v>54358.168338000003</v>
      </c>
      <c r="P10" s="177">
        <v>39914.789765000001</v>
      </c>
      <c r="Q10" s="176">
        <v>41639.545689999999</v>
      </c>
      <c r="R10" s="176">
        <v>52565.049873000004</v>
      </c>
      <c r="S10" s="315">
        <v>57523.863407999997</v>
      </c>
      <c r="T10" s="177">
        <v>58844.135348999996</v>
      </c>
      <c r="U10" s="176">
        <v>36294.911929000002</v>
      </c>
      <c r="V10" s="176">
        <v>91174.915481999997</v>
      </c>
      <c r="W10" s="315">
        <v>187186.73688099999</v>
      </c>
      <c r="X10" s="177">
        <v>177706.47529900001</v>
      </c>
      <c r="Y10" s="176">
        <v>151753.89975899999</v>
      </c>
      <c r="Z10" s="176">
        <v>138929.79230100001</v>
      </c>
      <c r="AA10" s="315">
        <v>146958.11429299999</v>
      </c>
      <c r="AB10" s="175">
        <v>67932.569098000007</v>
      </c>
      <c r="AC10" s="412">
        <v>89439.680676999997</v>
      </c>
      <c r="AD10" s="314">
        <v>112346.39597</v>
      </c>
      <c r="AE10" s="315">
        <v>140258.70053199999</v>
      </c>
      <c r="AF10" s="319">
        <v>141124.88603200001</v>
      </c>
      <c r="AG10" s="168">
        <v>140309.24396399999</v>
      </c>
      <c r="AH10" s="168">
        <v>154635.16539000001</v>
      </c>
    </row>
    <row r="11" spans="1:36" x14ac:dyDescent="0.45">
      <c r="B11" s="32"/>
      <c r="C11" s="111"/>
      <c r="D11" s="72" t="s">
        <v>121</v>
      </c>
      <c r="E11" s="73"/>
      <c r="F11" s="74"/>
      <c r="G11" s="168">
        <v>68187.912440999993</v>
      </c>
      <c r="H11" s="171">
        <v>60742.165097999998</v>
      </c>
      <c r="I11" s="170">
        <v>49403.126364000003</v>
      </c>
      <c r="J11" s="170">
        <v>45318.966598999999</v>
      </c>
      <c r="K11" s="170">
        <v>32246.896096</v>
      </c>
      <c r="L11" s="171">
        <v>36111.241254</v>
      </c>
      <c r="M11" s="170">
        <v>33382.244529000003</v>
      </c>
      <c r="N11" s="308">
        <v>35537.478523999998</v>
      </c>
      <c r="O11" s="395">
        <v>43777.704597999997</v>
      </c>
      <c r="P11" s="171">
        <v>27922.106442</v>
      </c>
      <c r="Q11" s="170">
        <v>37453.843728</v>
      </c>
      <c r="R11" s="170">
        <v>36741.610348000002</v>
      </c>
      <c r="S11" s="314">
        <v>45730.971025999999</v>
      </c>
      <c r="T11" s="171">
        <v>33165.652552</v>
      </c>
      <c r="U11" s="170">
        <v>43384.247566999999</v>
      </c>
      <c r="V11" s="170">
        <v>37214.685120000002</v>
      </c>
      <c r="W11" s="314">
        <v>49169.337734000001</v>
      </c>
      <c r="X11" s="171">
        <v>41481.873672000002</v>
      </c>
      <c r="Y11" s="170">
        <v>50058.682223999996</v>
      </c>
      <c r="Z11" s="170">
        <v>56000.662049999999</v>
      </c>
      <c r="AA11" s="314">
        <v>48968.148501000003</v>
      </c>
      <c r="AB11" s="169">
        <v>44985.867837999998</v>
      </c>
      <c r="AC11" s="227">
        <v>56858.971312000001</v>
      </c>
      <c r="AD11" s="315">
        <v>57160.032012000003</v>
      </c>
      <c r="AE11" s="314">
        <v>80529.562787000003</v>
      </c>
      <c r="AF11" s="452">
        <v>83404.470381000006</v>
      </c>
      <c r="AG11" s="174">
        <v>89744.802702999994</v>
      </c>
      <c r="AH11" s="174">
        <v>113433.29667900001</v>
      </c>
    </row>
    <row r="12" spans="1:36" x14ac:dyDescent="0.45">
      <c r="B12" s="32"/>
      <c r="C12" s="111"/>
      <c r="D12" s="191" t="s">
        <v>122</v>
      </c>
      <c r="E12" s="73"/>
      <c r="F12" s="74"/>
      <c r="G12" s="168"/>
      <c r="H12" s="171"/>
      <c r="I12" s="170"/>
      <c r="J12" s="170"/>
      <c r="K12" s="308"/>
      <c r="L12" s="171">
        <v>0</v>
      </c>
      <c r="M12" s="170">
        <v>0</v>
      </c>
      <c r="N12" s="308">
        <v>0</v>
      </c>
      <c r="O12" s="395">
        <v>0</v>
      </c>
      <c r="P12" s="171">
        <v>0</v>
      </c>
      <c r="Q12" s="170">
        <v>396.38239800000002</v>
      </c>
      <c r="R12" s="170">
        <v>4528.5559720000001</v>
      </c>
      <c r="S12" s="314">
        <v>436.55108799999999</v>
      </c>
      <c r="T12" s="171">
        <v>1147.237104</v>
      </c>
      <c r="U12" s="170">
        <v>10612.122020999999</v>
      </c>
      <c r="V12" s="170">
        <v>12216.277319000001</v>
      </c>
      <c r="W12" s="314">
        <v>5356.3547420000004</v>
      </c>
      <c r="X12" s="171">
        <v>1971.3794150000001</v>
      </c>
      <c r="Y12" s="170">
        <v>4473.6672360000002</v>
      </c>
      <c r="Z12" s="170">
        <v>4974.6864910000004</v>
      </c>
      <c r="AA12" s="314">
        <v>6650.5557049999998</v>
      </c>
      <c r="AB12" s="169">
        <v>7007.5932780000003</v>
      </c>
      <c r="AC12" s="339">
        <v>6497.4932360000003</v>
      </c>
      <c r="AD12" s="410">
        <v>13177.278493</v>
      </c>
      <c r="AE12" s="314">
        <v>4928.4891630000002</v>
      </c>
      <c r="AF12" s="452">
        <v>5495.9007810000003</v>
      </c>
      <c r="AG12" s="180">
        <v>4533.2355740000003</v>
      </c>
      <c r="AH12" s="180">
        <v>9234.1847409999991</v>
      </c>
    </row>
    <row r="13" spans="1:36" s="24" customFormat="1" x14ac:dyDescent="0.45">
      <c r="A13" s="153"/>
      <c r="B13" s="32"/>
      <c r="C13" s="163" t="s">
        <v>63</v>
      </c>
      <c r="D13" s="33"/>
      <c r="E13" s="33"/>
      <c r="F13" s="164"/>
      <c r="G13" s="165">
        <f>SUM(G14:G22)</f>
        <v>130856.43202399999</v>
      </c>
      <c r="H13" s="166">
        <f t="shared" ref="H13:R13" si="4">SUM(H14:H22)</f>
        <v>227816.11941000001</v>
      </c>
      <c r="I13" s="167">
        <f t="shared" si="4"/>
        <v>237170.63918799997</v>
      </c>
      <c r="J13" s="167">
        <f t="shared" si="4"/>
        <v>261388.06506499997</v>
      </c>
      <c r="K13" s="165">
        <f t="shared" si="4"/>
        <v>263849.40799500002</v>
      </c>
      <c r="L13" s="179">
        <f t="shared" si="4"/>
        <v>269567.78340499999</v>
      </c>
      <c r="M13" s="167">
        <f t="shared" si="4"/>
        <v>284180.27997999999</v>
      </c>
      <c r="N13" s="406">
        <f t="shared" si="4"/>
        <v>317851.76763300004</v>
      </c>
      <c r="O13" s="407">
        <f t="shared" si="4"/>
        <v>426574.78758900001</v>
      </c>
      <c r="P13" s="179">
        <f t="shared" si="4"/>
        <v>657110.62570400001</v>
      </c>
      <c r="Q13" s="167">
        <f t="shared" si="4"/>
        <v>735671.39933499997</v>
      </c>
      <c r="R13" s="167">
        <f t="shared" si="4"/>
        <v>862966.60984999989</v>
      </c>
      <c r="S13" s="313">
        <f t="shared" ref="S13:V13" si="5">SUM(S14:S22)</f>
        <v>2064094.985748</v>
      </c>
      <c r="T13" s="179">
        <f t="shared" si="5"/>
        <v>2054243.9010690001</v>
      </c>
      <c r="U13" s="167">
        <f t="shared" si="5"/>
        <v>2117740.7739730002</v>
      </c>
      <c r="V13" s="167">
        <f t="shared" si="5"/>
        <v>2321590.4994920003</v>
      </c>
      <c r="W13" s="313">
        <f t="shared" ref="W13:X13" si="6">SUM(W14:W22)</f>
        <v>2145219.871795</v>
      </c>
      <c r="X13" s="179">
        <f t="shared" si="6"/>
        <v>2237137.7336369995</v>
      </c>
      <c r="Y13" s="167">
        <f t="shared" ref="Y13:Z13" si="7">SUM(Y14:Y22)</f>
        <v>2391146.941044</v>
      </c>
      <c r="Z13" s="167">
        <f t="shared" si="7"/>
        <v>2477616.8830960002</v>
      </c>
      <c r="AA13" s="313">
        <f t="shared" ref="AA13" si="8">SUM(AA14:AA22)</f>
        <v>2476039.5319039999</v>
      </c>
      <c r="AB13" s="166">
        <f>SUM(AB14:AB22)</f>
        <v>2588460.6232960001</v>
      </c>
      <c r="AC13" s="411">
        <v>2709993.2055480001</v>
      </c>
      <c r="AD13" s="409">
        <v>2783168.5479690004</v>
      </c>
      <c r="AE13" s="313">
        <v>2915036.535598</v>
      </c>
      <c r="AF13" s="451">
        <v>3042249.9716190002</v>
      </c>
      <c r="AG13" s="454">
        <v>3010130.4928440005</v>
      </c>
      <c r="AH13" s="454">
        <v>4199387.8250209996</v>
      </c>
      <c r="AI13" s="215"/>
    </row>
    <row r="14" spans="1:36" x14ac:dyDescent="0.45">
      <c r="B14" s="32"/>
      <c r="C14" s="111"/>
      <c r="D14" s="72" t="s">
        <v>64</v>
      </c>
      <c r="E14" s="73"/>
      <c r="F14" s="74"/>
      <c r="G14" s="168">
        <v>0</v>
      </c>
      <c r="H14" s="171">
        <v>0</v>
      </c>
      <c r="I14" s="170">
        <v>4525.556149</v>
      </c>
      <c r="J14" s="170">
        <v>4544.7669349999996</v>
      </c>
      <c r="K14" s="170">
        <v>4477.4833070000004</v>
      </c>
      <c r="L14" s="171">
        <v>4477.4833070000004</v>
      </c>
      <c r="M14" s="170">
        <v>11908.437448999999</v>
      </c>
      <c r="N14" s="308">
        <v>13797.766428999999</v>
      </c>
      <c r="O14" s="178">
        <v>16700.535919000002</v>
      </c>
      <c r="P14" s="171">
        <v>42279.385781999998</v>
      </c>
      <c r="Q14" s="170">
        <v>48649.120954999999</v>
      </c>
      <c r="R14" s="170">
        <v>105216.639901</v>
      </c>
      <c r="S14" s="314">
        <v>394620.01255599997</v>
      </c>
      <c r="T14" s="171">
        <v>426319.80924099998</v>
      </c>
      <c r="U14" s="170">
        <v>439846.018874</v>
      </c>
      <c r="V14" s="170">
        <v>445020.89802099997</v>
      </c>
      <c r="W14" s="314">
        <v>425296.87001499999</v>
      </c>
      <c r="X14" s="171">
        <v>433752.67358499998</v>
      </c>
      <c r="Y14" s="170">
        <v>509474.49815300002</v>
      </c>
      <c r="Z14" s="170">
        <v>553622.82313100004</v>
      </c>
      <c r="AA14" s="314">
        <v>571251.70090299996</v>
      </c>
      <c r="AB14" s="175">
        <v>576070.104666</v>
      </c>
      <c r="AC14" s="227">
        <v>615965.91585400002</v>
      </c>
      <c r="AD14" s="315">
        <v>723109.64867000002</v>
      </c>
      <c r="AE14" s="314">
        <v>722011.32440100005</v>
      </c>
      <c r="AF14" s="452">
        <v>742096.76156500005</v>
      </c>
      <c r="AG14" s="174">
        <v>761413.82753000001</v>
      </c>
      <c r="AH14" s="174">
        <v>795750.64601899998</v>
      </c>
    </row>
    <row r="15" spans="1:36" x14ac:dyDescent="0.45">
      <c r="B15" s="32"/>
      <c r="C15" s="111"/>
      <c r="D15" s="72" t="s">
        <v>96</v>
      </c>
      <c r="E15" s="73"/>
      <c r="F15" s="74"/>
      <c r="G15" s="168">
        <v>3985.7781110000001</v>
      </c>
      <c r="H15" s="169">
        <v>6431.7781109999996</v>
      </c>
      <c r="I15" s="170">
        <v>18985.51755</v>
      </c>
      <c r="J15" s="170">
        <v>33798.726906000004</v>
      </c>
      <c r="K15" s="168">
        <v>31163.353406999999</v>
      </c>
      <c r="L15" s="171">
        <v>31823.929273999998</v>
      </c>
      <c r="M15" s="170">
        <v>28328.765673999998</v>
      </c>
      <c r="N15" s="170">
        <v>32127.770778999999</v>
      </c>
      <c r="O15" s="168">
        <v>28068.007068999999</v>
      </c>
      <c r="P15" s="171">
        <v>36598.097513000001</v>
      </c>
      <c r="Q15" s="170">
        <v>41083.703612999998</v>
      </c>
      <c r="R15" s="170">
        <v>52360.069115999999</v>
      </c>
      <c r="S15" s="314">
        <v>85695.182698000004</v>
      </c>
      <c r="T15" s="171">
        <v>93548.675742000007</v>
      </c>
      <c r="U15" s="170">
        <v>100253.30151799999</v>
      </c>
      <c r="V15" s="170">
        <v>109719.344858</v>
      </c>
      <c r="W15" s="314">
        <v>144435.757549</v>
      </c>
      <c r="X15" s="171">
        <v>145880.30903400001</v>
      </c>
      <c r="Y15" s="170">
        <v>156244.51624900001</v>
      </c>
      <c r="Z15" s="170">
        <v>161799.71462499999</v>
      </c>
      <c r="AA15" s="314">
        <v>169300.72213899999</v>
      </c>
      <c r="AB15" s="169">
        <v>180181.11514800001</v>
      </c>
      <c r="AC15" s="227">
        <v>195696.27658100001</v>
      </c>
      <c r="AD15" s="315">
        <v>202231.599804</v>
      </c>
      <c r="AE15" s="314">
        <v>227654.96885100001</v>
      </c>
      <c r="AF15" s="452">
        <v>227868.023201</v>
      </c>
      <c r="AG15" s="174">
        <v>218971.27153200001</v>
      </c>
      <c r="AH15" s="174">
        <v>250264.36359600001</v>
      </c>
      <c r="AJ15" s="323"/>
    </row>
    <row r="16" spans="1:36" x14ac:dyDescent="0.45">
      <c r="B16" s="32"/>
      <c r="C16" s="111"/>
      <c r="D16" s="72" t="s">
        <v>65</v>
      </c>
      <c r="E16" s="73"/>
      <c r="F16" s="74"/>
      <c r="G16" s="168">
        <v>15631.532381000001</v>
      </c>
      <c r="H16" s="169">
        <v>15911.532381000001</v>
      </c>
      <c r="I16" s="170">
        <v>10011.532381000001</v>
      </c>
      <c r="J16" s="170">
        <v>21353.713320999999</v>
      </c>
      <c r="K16" s="168">
        <v>19325.065671</v>
      </c>
      <c r="L16" s="171">
        <v>15903.237351</v>
      </c>
      <c r="M16" s="170">
        <v>18406.575659999999</v>
      </c>
      <c r="N16" s="170">
        <v>59666.095371000003</v>
      </c>
      <c r="O16" s="168">
        <v>71389.743770999994</v>
      </c>
      <c r="P16" s="171">
        <v>76162.281071000005</v>
      </c>
      <c r="Q16" s="170">
        <v>76035.197771000006</v>
      </c>
      <c r="R16" s="170">
        <v>77887.715423000001</v>
      </c>
      <c r="S16" s="314">
        <v>109880.529515</v>
      </c>
      <c r="T16" s="171">
        <v>105526.775908</v>
      </c>
      <c r="U16" s="170">
        <v>88370.889645000003</v>
      </c>
      <c r="V16" s="170">
        <v>83485.844708999997</v>
      </c>
      <c r="W16" s="314">
        <v>83396.736520000006</v>
      </c>
      <c r="X16" s="171">
        <v>80553.404018000001</v>
      </c>
      <c r="Y16" s="170">
        <v>126045.08224</v>
      </c>
      <c r="Z16" s="170">
        <v>116341.151769</v>
      </c>
      <c r="AA16" s="314">
        <v>133473.39894499999</v>
      </c>
      <c r="AB16" s="169">
        <v>127157.534356</v>
      </c>
      <c r="AC16" s="227">
        <v>126239.74350500001</v>
      </c>
      <c r="AD16" s="315">
        <v>116348.823083</v>
      </c>
      <c r="AE16" s="314">
        <v>92599.023543999996</v>
      </c>
      <c r="AF16" s="452">
        <v>137259.42342400001</v>
      </c>
      <c r="AG16" s="174">
        <v>127248.607276</v>
      </c>
      <c r="AH16" s="174">
        <v>111633.553713</v>
      </c>
    </row>
    <row r="17" spans="1:35" x14ac:dyDescent="0.45">
      <c r="B17" s="32"/>
      <c r="C17" s="111"/>
      <c r="D17" s="72" t="s">
        <v>66</v>
      </c>
      <c r="E17" s="73"/>
      <c r="F17" s="74"/>
      <c r="G17" s="168">
        <v>28228.098279999998</v>
      </c>
      <c r="H17" s="169">
        <v>91999.325851000001</v>
      </c>
      <c r="I17" s="170">
        <v>119014.47446</v>
      </c>
      <c r="J17" s="170">
        <v>118888.55816299999</v>
      </c>
      <c r="K17" s="168">
        <v>127332.88546600001</v>
      </c>
      <c r="L17" s="171">
        <v>139828.90818299999</v>
      </c>
      <c r="M17" s="170">
        <v>134295.36921599999</v>
      </c>
      <c r="N17" s="170">
        <v>131059.112932</v>
      </c>
      <c r="O17" s="168">
        <v>140361.410427</v>
      </c>
      <c r="P17" s="171">
        <v>220840.77158900001</v>
      </c>
      <c r="Q17" s="170">
        <v>222195.97422999999</v>
      </c>
      <c r="R17" s="170">
        <v>228174.99953199999</v>
      </c>
      <c r="S17" s="314">
        <v>243749.48243</v>
      </c>
      <c r="T17" s="171">
        <v>228537.03421099999</v>
      </c>
      <c r="U17" s="170">
        <v>228770.57124799999</v>
      </c>
      <c r="V17" s="170">
        <v>238615.01196500001</v>
      </c>
      <c r="W17" s="314">
        <v>223373.573729</v>
      </c>
      <c r="X17" s="171">
        <v>215010.188544</v>
      </c>
      <c r="Y17" s="170">
        <v>233951.928701</v>
      </c>
      <c r="Z17" s="170">
        <v>272796.60718499997</v>
      </c>
      <c r="AA17" s="314">
        <v>257029.13875300001</v>
      </c>
      <c r="AB17" s="169">
        <v>248733.584263</v>
      </c>
      <c r="AC17" s="227">
        <v>255000.38460799999</v>
      </c>
      <c r="AD17" s="315">
        <v>246490.48426500001</v>
      </c>
      <c r="AE17" s="314">
        <v>239748.53073699999</v>
      </c>
      <c r="AF17" s="452">
        <v>330791.23678899999</v>
      </c>
      <c r="AG17" s="174">
        <v>346404.86247400002</v>
      </c>
      <c r="AH17" s="174">
        <v>462773.78184700001</v>
      </c>
    </row>
    <row r="18" spans="1:35" x14ac:dyDescent="0.45">
      <c r="B18" s="32"/>
      <c r="C18" s="111"/>
      <c r="D18" s="72" t="s">
        <v>67</v>
      </c>
      <c r="E18" s="73"/>
      <c r="F18" s="74"/>
      <c r="G18" s="168">
        <v>13282.921560000001</v>
      </c>
      <c r="H18" s="169">
        <v>13301.189816</v>
      </c>
      <c r="I18" s="170">
        <v>13786.444006</v>
      </c>
      <c r="J18" s="170">
        <v>13422.950101</v>
      </c>
      <c r="K18" s="168">
        <v>5541.4084030000004</v>
      </c>
      <c r="L18" s="171">
        <v>5266.440654</v>
      </c>
      <c r="M18" s="170">
        <v>15870.310219000001</v>
      </c>
      <c r="N18" s="170">
        <v>15682.806454</v>
      </c>
      <c r="O18" s="168">
        <v>11643.324592999999</v>
      </c>
      <c r="P18" s="171">
        <v>14689.620907</v>
      </c>
      <c r="Q18" s="170">
        <v>56031.669370000003</v>
      </c>
      <c r="R18" s="170">
        <v>67250.660355</v>
      </c>
      <c r="S18" s="314">
        <v>911377.59611699998</v>
      </c>
      <c r="T18" s="171">
        <v>883138.80402200005</v>
      </c>
      <c r="U18" s="170">
        <v>931344.085998</v>
      </c>
      <c r="V18" s="170">
        <v>966491.50296499999</v>
      </c>
      <c r="W18" s="314">
        <v>867737.48016000004</v>
      </c>
      <c r="X18" s="171">
        <v>884027.33027699997</v>
      </c>
      <c r="Y18" s="170">
        <v>880154.33361800003</v>
      </c>
      <c r="Z18" s="170">
        <v>892562.20075700001</v>
      </c>
      <c r="AA18" s="314">
        <v>607781.86390999996</v>
      </c>
      <c r="AB18" s="169">
        <v>628246.50381999998</v>
      </c>
      <c r="AC18" s="227">
        <v>641813.82302000001</v>
      </c>
      <c r="AD18" s="315">
        <v>608704.23101500003</v>
      </c>
      <c r="AE18" s="314">
        <v>656239.213017</v>
      </c>
      <c r="AF18" s="452">
        <v>678203.56793899997</v>
      </c>
      <c r="AG18" s="174">
        <v>635395.70995000005</v>
      </c>
      <c r="AH18" s="174">
        <v>930310.12400399998</v>
      </c>
    </row>
    <row r="19" spans="1:35" x14ac:dyDescent="0.45">
      <c r="B19" s="32"/>
      <c r="C19" s="111"/>
      <c r="D19" s="72" t="s">
        <v>68</v>
      </c>
      <c r="E19" s="172"/>
      <c r="F19" s="173"/>
      <c r="G19" s="174">
        <v>0</v>
      </c>
      <c r="H19" s="175">
        <v>0</v>
      </c>
      <c r="I19" s="176">
        <v>0</v>
      </c>
      <c r="J19" s="176">
        <v>0</v>
      </c>
      <c r="K19" s="174">
        <v>0</v>
      </c>
      <c r="L19" s="177">
        <v>0</v>
      </c>
      <c r="M19" s="176">
        <v>0</v>
      </c>
      <c r="N19" s="176">
        <v>0</v>
      </c>
      <c r="O19" s="168">
        <v>68679.131028999996</v>
      </c>
      <c r="P19" s="171">
        <v>161560.87852999999</v>
      </c>
      <c r="Q19" s="170">
        <v>161388.291467</v>
      </c>
      <c r="R19" s="170">
        <v>183332.20741599999</v>
      </c>
      <c r="S19" s="314">
        <v>183259.224984</v>
      </c>
      <c r="T19" s="171">
        <v>202659.96066800001</v>
      </c>
      <c r="U19" s="170">
        <v>202473.77724900001</v>
      </c>
      <c r="V19" s="170">
        <v>202359.917208</v>
      </c>
      <c r="W19" s="314">
        <v>202173.26005300001</v>
      </c>
      <c r="X19" s="171">
        <v>269228.52253199997</v>
      </c>
      <c r="Y19" s="170">
        <v>269045.50147999998</v>
      </c>
      <c r="Z19" s="170">
        <v>268862.48042600002</v>
      </c>
      <c r="AA19" s="314">
        <v>544483.03309100005</v>
      </c>
      <c r="AB19" s="169">
        <v>554368.04989999998</v>
      </c>
      <c r="AC19" s="339">
        <v>551599.62033099995</v>
      </c>
      <c r="AD19" s="410">
        <v>551161.81382799998</v>
      </c>
      <c r="AE19" s="314">
        <v>557388.74444399995</v>
      </c>
      <c r="AF19" s="452">
        <v>555683.77047600003</v>
      </c>
      <c r="AG19" s="180">
        <v>555222.95496400003</v>
      </c>
      <c r="AH19" s="180">
        <v>517052.41383899999</v>
      </c>
    </row>
    <row r="20" spans="1:35" x14ac:dyDescent="0.45">
      <c r="B20" s="32"/>
      <c r="C20" s="111"/>
      <c r="D20" s="72" t="s">
        <v>69</v>
      </c>
      <c r="E20" s="12"/>
      <c r="F20" s="41"/>
      <c r="G20" s="180">
        <v>15905.626791000001</v>
      </c>
      <c r="H20" s="181">
        <v>42732.735217000001</v>
      </c>
      <c r="I20" s="79">
        <v>20474.240442999999</v>
      </c>
      <c r="J20" s="79">
        <v>23286.047473999999</v>
      </c>
      <c r="K20" s="180">
        <v>23469.965168999999</v>
      </c>
      <c r="L20" s="181">
        <v>23399.82128</v>
      </c>
      <c r="M20" s="79">
        <v>24345.671779</v>
      </c>
      <c r="N20" s="79">
        <v>18045.715639999999</v>
      </c>
      <c r="O20" s="174">
        <v>16668.888392000001</v>
      </c>
      <c r="P20" s="177">
        <v>28748.016740999999</v>
      </c>
      <c r="Q20" s="176">
        <v>28231.635053999998</v>
      </c>
      <c r="R20" s="176">
        <v>38365.436059</v>
      </c>
      <c r="S20" s="315">
        <v>35782.143146000002</v>
      </c>
      <c r="T20" s="177">
        <v>49303.003399000001</v>
      </c>
      <c r="U20" s="176">
        <v>48874.772713999999</v>
      </c>
      <c r="V20" s="176">
        <v>172271.10787800001</v>
      </c>
      <c r="W20" s="315">
        <v>74102.106545000002</v>
      </c>
      <c r="X20" s="177">
        <v>72138.514320000002</v>
      </c>
      <c r="Y20" s="176">
        <v>69983.431446999995</v>
      </c>
      <c r="Z20" s="176">
        <v>67369.995540000004</v>
      </c>
      <c r="AA20" s="315">
        <v>69151.069004000004</v>
      </c>
      <c r="AB20" s="175">
        <v>136427.88339900001</v>
      </c>
      <c r="AC20" s="227">
        <v>127842.316058</v>
      </c>
      <c r="AD20" s="315">
        <v>128464.56660200001</v>
      </c>
      <c r="AE20" s="315">
        <v>127238.47105599999</v>
      </c>
      <c r="AF20" s="319">
        <v>131012.120874</v>
      </c>
      <c r="AG20" s="174">
        <v>128246.98917</v>
      </c>
      <c r="AH20" s="174">
        <v>134513.190562</v>
      </c>
    </row>
    <row r="21" spans="1:35" x14ac:dyDescent="0.45">
      <c r="B21" s="32"/>
      <c r="C21" s="111"/>
      <c r="D21" s="72" t="s">
        <v>70</v>
      </c>
      <c r="E21" s="73"/>
      <c r="F21" s="74"/>
      <c r="G21" s="168">
        <v>24.874639999999999</v>
      </c>
      <c r="H21" s="169">
        <v>69.705354999999997</v>
      </c>
      <c r="I21" s="170">
        <v>4042.7960830000002</v>
      </c>
      <c r="J21" s="170">
        <v>2945.498697</v>
      </c>
      <c r="K21" s="168">
        <v>4937.1629999999996</v>
      </c>
      <c r="L21" s="171">
        <v>5100.4234630000001</v>
      </c>
      <c r="M21" s="170">
        <v>4641.695412</v>
      </c>
      <c r="N21" s="170">
        <v>4699.6645760000001</v>
      </c>
      <c r="O21" s="168">
        <v>4862.4270299999998</v>
      </c>
      <c r="P21" s="171">
        <v>4917.5795509999998</v>
      </c>
      <c r="Q21" s="170">
        <v>4725.5370480000001</v>
      </c>
      <c r="R21" s="170">
        <v>4727.2662840000003</v>
      </c>
      <c r="S21" s="314">
        <v>4658.8663399999996</v>
      </c>
      <c r="T21" s="171">
        <v>6867.9284639999996</v>
      </c>
      <c r="U21" s="170">
        <v>12195.239106999999</v>
      </c>
      <c r="V21" s="170">
        <v>23109.960384999998</v>
      </c>
      <c r="W21" s="314">
        <v>28483.969530999999</v>
      </c>
      <c r="X21" s="171">
        <v>46911.010549999999</v>
      </c>
      <c r="Y21" s="170">
        <v>30243.24697</v>
      </c>
      <c r="Z21" s="170">
        <v>29152.552427999999</v>
      </c>
      <c r="AA21" s="314">
        <v>30116.126808000001</v>
      </c>
      <c r="AB21" s="169">
        <v>36855.788970000001</v>
      </c>
      <c r="AC21" s="339">
        <v>77115.875933999996</v>
      </c>
      <c r="AD21" s="410">
        <v>95048.775280999995</v>
      </c>
      <c r="AE21" s="314">
        <v>180382.78632799999</v>
      </c>
      <c r="AF21" s="452">
        <v>128733.546109</v>
      </c>
      <c r="AG21" s="180">
        <v>127621.64391100001</v>
      </c>
      <c r="AH21" s="180">
        <v>866346.83027699997</v>
      </c>
    </row>
    <row r="22" spans="1:35" x14ac:dyDescent="0.45">
      <c r="B22" s="32"/>
      <c r="C22" s="322"/>
      <c r="D22" s="191" t="s">
        <v>71</v>
      </c>
      <c r="E22" s="172"/>
      <c r="F22" s="173"/>
      <c r="G22" s="174">
        <v>53797.600261</v>
      </c>
      <c r="H22" s="175">
        <v>57369.852679000003</v>
      </c>
      <c r="I22" s="176">
        <v>46330.078115999997</v>
      </c>
      <c r="J22" s="176">
        <v>43147.803467999998</v>
      </c>
      <c r="K22" s="174">
        <v>47602.083572000003</v>
      </c>
      <c r="L22" s="177">
        <v>43767.539893000001</v>
      </c>
      <c r="M22" s="176">
        <v>46383.454571000002</v>
      </c>
      <c r="N22" s="176">
        <v>42772.835451999999</v>
      </c>
      <c r="O22" s="174">
        <v>68201.319359000001</v>
      </c>
      <c r="P22" s="177">
        <v>71313.994019999998</v>
      </c>
      <c r="Q22" s="176">
        <v>97330.269826999996</v>
      </c>
      <c r="R22" s="176">
        <v>105651.615764</v>
      </c>
      <c r="S22" s="315">
        <v>95071.947962000006</v>
      </c>
      <c r="T22" s="177">
        <v>58341.909414000002</v>
      </c>
      <c r="U22" s="176">
        <v>65612.117620000005</v>
      </c>
      <c r="V22" s="176">
        <v>80516.911502999996</v>
      </c>
      <c r="W22" s="315">
        <v>96220.117692999993</v>
      </c>
      <c r="X22" s="177">
        <v>89635.780777000007</v>
      </c>
      <c r="Y22" s="176">
        <v>116004.40218600001</v>
      </c>
      <c r="Z22" s="176">
        <v>115109.357235</v>
      </c>
      <c r="AA22" s="315">
        <v>93452.478350999998</v>
      </c>
      <c r="AB22" s="169">
        <v>100420.058774</v>
      </c>
      <c r="AC22" s="412">
        <v>118719.24965699999</v>
      </c>
      <c r="AD22" s="314">
        <v>111608.605421</v>
      </c>
      <c r="AE22" s="315">
        <v>111773.47322</v>
      </c>
      <c r="AF22" s="319">
        <v>110601.521242</v>
      </c>
      <c r="AG22" s="168">
        <v>109604.62603699999</v>
      </c>
      <c r="AH22" s="168">
        <v>130742.921164</v>
      </c>
    </row>
    <row r="23" spans="1:35" s="24" customFormat="1" x14ac:dyDescent="0.45">
      <c r="A23" s="153"/>
      <c r="B23" s="63" t="s">
        <v>72</v>
      </c>
      <c r="C23" s="64"/>
      <c r="D23" s="64"/>
      <c r="E23" s="64"/>
      <c r="F23" s="65"/>
      <c r="G23" s="185">
        <f t="shared" ref="G23:AB23" si="9">G24+G32</f>
        <v>641304.92145900009</v>
      </c>
      <c r="H23" s="186">
        <f t="shared" si="9"/>
        <v>695053.78392199986</v>
      </c>
      <c r="I23" s="187">
        <f t="shared" si="9"/>
        <v>603804.94615999993</v>
      </c>
      <c r="J23" s="187">
        <f t="shared" si="9"/>
        <v>377300.06709299993</v>
      </c>
      <c r="K23" s="185">
        <f t="shared" si="9"/>
        <v>405651.314059</v>
      </c>
      <c r="L23" s="188">
        <f t="shared" si="9"/>
        <v>470363.39601500001</v>
      </c>
      <c r="M23" s="187">
        <f t="shared" si="9"/>
        <v>499954.09919899999</v>
      </c>
      <c r="N23" s="187">
        <f t="shared" si="9"/>
        <v>480908.91686999996</v>
      </c>
      <c r="O23" s="189">
        <f t="shared" si="9"/>
        <v>505010.03787299996</v>
      </c>
      <c r="P23" s="193">
        <f t="shared" si="9"/>
        <v>676633.250826</v>
      </c>
      <c r="Q23" s="318">
        <f t="shared" si="9"/>
        <v>720835.38345900003</v>
      </c>
      <c r="R23" s="318">
        <f t="shared" si="9"/>
        <v>784173.10826300015</v>
      </c>
      <c r="S23" s="316">
        <f t="shared" si="9"/>
        <v>1109583.258714</v>
      </c>
      <c r="T23" s="193">
        <f t="shared" si="9"/>
        <v>923082.08583500003</v>
      </c>
      <c r="U23" s="318">
        <f t="shared" si="9"/>
        <v>850841.10207399994</v>
      </c>
      <c r="V23" s="318">
        <f t="shared" si="9"/>
        <v>899111.98151900014</v>
      </c>
      <c r="W23" s="316">
        <f t="shared" si="9"/>
        <v>921378.86569100013</v>
      </c>
      <c r="X23" s="193">
        <f t="shared" si="9"/>
        <v>911947.29227400001</v>
      </c>
      <c r="Y23" s="318">
        <f t="shared" si="9"/>
        <v>1015960.792058</v>
      </c>
      <c r="Z23" s="318">
        <f t="shared" si="9"/>
        <v>1059165.1109259999</v>
      </c>
      <c r="AA23" s="394">
        <f t="shared" si="9"/>
        <v>881636.35856700002</v>
      </c>
      <c r="AB23" s="414">
        <f t="shared" si="9"/>
        <v>999401.50318300002</v>
      </c>
      <c r="AC23" s="415">
        <v>1051092.0811640001</v>
      </c>
      <c r="AD23" s="316">
        <v>1018654.7474799999</v>
      </c>
      <c r="AE23" s="193">
        <v>1090331.965788</v>
      </c>
      <c r="AF23" s="193">
        <v>1153098.8910190002</v>
      </c>
      <c r="AG23" s="189">
        <v>845317.95042899996</v>
      </c>
      <c r="AH23" s="189">
        <v>1161564.2493019998</v>
      </c>
      <c r="AI23" s="445"/>
    </row>
    <row r="24" spans="1:35" s="24" customFormat="1" x14ac:dyDescent="0.45">
      <c r="A24" s="153"/>
      <c r="B24" s="25"/>
      <c r="C24" s="163" t="s">
        <v>73</v>
      </c>
      <c r="D24" s="33"/>
      <c r="E24" s="33"/>
      <c r="F24" s="164"/>
      <c r="G24" s="165">
        <f>SUM(G25:G31)</f>
        <v>609526.36048400006</v>
      </c>
      <c r="H24" s="166">
        <f t="shared" ref="H24:Q24" si="10">SUM(H25:H31)</f>
        <v>600364.8914989999</v>
      </c>
      <c r="I24" s="167">
        <f t="shared" si="10"/>
        <v>513207.16233699996</v>
      </c>
      <c r="J24" s="167">
        <f t="shared" si="10"/>
        <v>270329.08753899997</v>
      </c>
      <c r="K24" s="165">
        <f t="shared" si="10"/>
        <v>287985.36255399999</v>
      </c>
      <c r="L24" s="179">
        <f t="shared" si="10"/>
        <v>342867.22905700002</v>
      </c>
      <c r="M24" s="167">
        <f t="shared" si="10"/>
        <v>374570.02734199999</v>
      </c>
      <c r="N24" s="167">
        <f t="shared" si="10"/>
        <v>361601.62538599997</v>
      </c>
      <c r="O24" s="165">
        <f t="shared" si="10"/>
        <v>406675.84859999997</v>
      </c>
      <c r="P24" s="179">
        <f t="shared" si="10"/>
        <v>509713.77484099998</v>
      </c>
      <c r="Q24" s="167">
        <f t="shared" si="10"/>
        <v>531953.89135200006</v>
      </c>
      <c r="R24" s="167">
        <f t="shared" ref="R24:S24" si="11">SUM(R25:R31)</f>
        <v>574126.44420800009</v>
      </c>
      <c r="S24" s="313">
        <f t="shared" si="11"/>
        <v>638188.23903499998</v>
      </c>
      <c r="T24" s="179">
        <f t="shared" ref="T24:U24" si="12">SUM(T25:T31)</f>
        <v>529431.43142000004</v>
      </c>
      <c r="U24" s="167">
        <f t="shared" si="12"/>
        <v>434663.47601700004</v>
      </c>
      <c r="V24" s="167">
        <f t="shared" ref="V24:W24" si="13">SUM(V25:V31)</f>
        <v>480566.52200000006</v>
      </c>
      <c r="W24" s="313">
        <f t="shared" si="13"/>
        <v>411459.58919900004</v>
      </c>
      <c r="X24" s="179">
        <f t="shared" ref="X24:Y24" si="14">SUM(X25:X31)</f>
        <v>398643.16843899997</v>
      </c>
      <c r="Y24" s="167">
        <f t="shared" si="14"/>
        <v>492559.35330900003</v>
      </c>
      <c r="Z24" s="167">
        <f t="shared" ref="Z24:AA24" si="15">SUM(Z25:Z31)</f>
        <v>529597.17524700006</v>
      </c>
      <c r="AA24" s="313">
        <f t="shared" si="15"/>
        <v>520690.696023</v>
      </c>
      <c r="AB24" s="166">
        <f>SUM(AB25:AB31)</f>
        <v>644578.87872499996</v>
      </c>
      <c r="AC24" s="416">
        <v>685889.73887800006</v>
      </c>
      <c r="AD24" s="413">
        <v>650865.21324299998</v>
      </c>
      <c r="AE24" s="313">
        <v>784829.94776000001</v>
      </c>
      <c r="AF24" s="451">
        <v>825143.68103400012</v>
      </c>
      <c r="AG24" s="455">
        <v>544210.50341200002</v>
      </c>
      <c r="AH24" s="455">
        <v>757203.19449299993</v>
      </c>
      <c r="AI24" s="152"/>
    </row>
    <row r="25" spans="1:35" s="190" customFormat="1" x14ac:dyDescent="0.45">
      <c r="A25" s="153"/>
      <c r="B25" s="32"/>
      <c r="C25" s="111"/>
      <c r="D25" s="72" t="s">
        <v>110</v>
      </c>
      <c r="E25" s="73"/>
      <c r="F25" s="74"/>
      <c r="G25" s="168">
        <v>112045.32217699999</v>
      </c>
      <c r="H25" s="169">
        <v>111245.32217699999</v>
      </c>
      <c r="I25" s="170">
        <v>110900</v>
      </c>
      <c r="J25" s="170">
        <v>0</v>
      </c>
      <c r="K25" s="168">
        <v>0</v>
      </c>
      <c r="L25" s="171">
        <v>0</v>
      </c>
      <c r="M25" s="170">
        <v>0</v>
      </c>
      <c r="N25" s="170">
        <v>0</v>
      </c>
      <c r="O25" s="174">
        <v>0</v>
      </c>
      <c r="P25" s="171">
        <v>0</v>
      </c>
      <c r="Q25" s="170">
        <v>0</v>
      </c>
      <c r="R25" s="170">
        <v>0</v>
      </c>
      <c r="S25" s="314">
        <v>0</v>
      </c>
      <c r="T25" s="171">
        <v>400</v>
      </c>
      <c r="U25" s="170">
        <v>1000</v>
      </c>
      <c r="V25" s="170">
        <v>4000</v>
      </c>
      <c r="W25" s="314">
        <v>7000</v>
      </c>
      <c r="X25" s="171">
        <v>7000</v>
      </c>
      <c r="Y25" s="170">
        <v>7000</v>
      </c>
      <c r="Z25" s="170">
        <v>7000</v>
      </c>
      <c r="AA25" s="314">
        <v>7000</v>
      </c>
      <c r="AB25" s="169">
        <v>7000</v>
      </c>
      <c r="AC25" s="227">
        <v>7000</v>
      </c>
      <c r="AD25" s="315">
        <v>7000</v>
      </c>
      <c r="AE25" s="314">
        <v>7000</v>
      </c>
      <c r="AF25" s="452">
        <v>7000</v>
      </c>
      <c r="AG25" s="174">
        <v>7110</v>
      </c>
      <c r="AH25" s="174">
        <v>7632.1270969999996</v>
      </c>
      <c r="AI25" s="152"/>
    </row>
    <row r="26" spans="1:35" s="190" customFormat="1" x14ac:dyDescent="0.45">
      <c r="A26" s="153"/>
      <c r="B26" s="32"/>
      <c r="C26" s="111"/>
      <c r="D26" s="191" t="s">
        <v>111</v>
      </c>
      <c r="E26" s="172"/>
      <c r="F26" s="173"/>
      <c r="G26" s="174">
        <v>49.92</v>
      </c>
      <c r="H26" s="175">
        <v>27184.994597000001</v>
      </c>
      <c r="I26" s="176">
        <v>49.92</v>
      </c>
      <c r="J26" s="176">
        <v>74.88</v>
      </c>
      <c r="K26" s="174">
        <v>0</v>
      </c>
      <c r="L26" s="177">
        <v>0</v>
      </c>
      <c r="M26" s="176">
        <v>1000</v>
      </c>
      <c r="N26" s="176">
        <v>1000</v>
      </c>
      <c r="O26" s="168">
        <v>1000</v>
      </c>
      <c r="P26" s="171">
        <v>0</v>
      </c>
      <c r="Q26" s="170">
        <v>0</v>
      </c>
      <c r="R26" s="170">
        <v>0</v>
      </c>
      <c r="S26" s="314">
        <v>0</v>
      </c>
      <c r="T26" s="171">
        <v>135.232</v>
      </c>
      <c r="U26" s="170">
        <v>0</v>
      </c>
      <c r="V26" s="170">
        <v>0</v>
      </c>
      <c r="W26" s="314">
        <v>0</v>
      </c>
      <c r="X26" s="171">
        <v>0</v>
      </c>
      <c r="Y26" s="170">
        <v>0</v>
      </c>
      <c r="Z26" s="170">
        <v>0</v>
      </c>
      <c r="AA26" s="314">
        <v>0</v>
      </c>
      <c r="AB26" s="169">
        <v>0</v>
      </c>
      <c r="AC26" s="227">
        <v>0</v>
      </c>
      <c r="AD26" s="315">
        <v>0</v>
      </c>
      <c r="AE26" s="314">
        <v>0</v>
      </c>
      <c r="AF26" s="452">
        <v>0</v>
      </c>
      <c r="AG26" s="174">
        <v>0</v>
      </c>
      <c r="AH26" s="174">
        <v>0</v>
      </c>
      <c r="AI26" s="152"/>
    </row>
    <row r="27" spans="1:35" x14ac:dyDescent="0.45">
      <c r="B27" s="32"/>
      <c r="C27" s="111"/>
      <c r="D27" s="72" t="s">
        <v>112</v>
      </c>
      <c r="E27" s="73"/>
      <c r="F27" s="74"/>
      <c r="G27" s="174">
        <v>135930.31641299999</v>
      </c>
      <c r="H27" s="175">
        <v>128728.77072499999</v>
      </c>
      <c r="I27" s="176">
        <v>125045.719585</v>
      </c>
      <c r="J27" s="176">
        <v>0</v>
      </c>
      <c r="K27" s="174">
        <v>0</v>
      </c>
      <c r="L27" s="177">
        <v>0</v>
      </c>
      <c r="M27" s="176">
        <v>1104.9000000000001</v>
      </c>
      <c r="N27" s="176">
        <v>1920.9</v>
      </c>
      <c r="O27" s="168">
        <v>774</v>
      </c>
      <c r="P27" s="171">
        <v>0</v>
      </c>
      <c r="Q27" s="170">
        <v>0</v>
      </c>
      <c r="R27" s="170">
        <v>0</v>
      </c>
      <c r="S27" s="314">
        <v>0</v>
      </c>
      <c r="T27" s="171">
        <v>0</v>
      </c>
      <c r="U27" s="170">
        <v>0</v>
      </c>
      <c r="V27" s="170">
        <v>0</v>
      </c>
      <c r="W27" s="314">
        <v>0</v>
      </c>
      <c r="X27" s="171">
        <v>0</v>
      </c>
      <c r="Y27" s="170">
        <v>0</v>
      </c>
      <c r="Z27" s="170">
        <v>1070.0367719999999</v>
      </c>
      <c r="AA27" s="314">
        <v>0</v>
      </c>
      <c r="AB27" s="169">
        <v>0</v>
      </c>
      <c r="AC27" s="227">
        <v>0</v>
      </c>
      <c r="AD27" s="315">
        <v>3262.3683609999998</v>
      </c>
      <c r="AE27" s="314">
        <v>27799.840319999999</v>
      </c>
      <c r="AF27" s="452">
        <v>28196.196056000001</v>
      </c>
      <c r="AG27" s="174">
        <v>26514.271047999999</v>
      </c>
      <c r="AH27" s="174">
        <v>27887.630938999999</v>
      </c>
    </row>
    <row r="28" spans="1:35" x14ac:dyDescent="0.45">
      <c r="B28" s="32"/>
      <c r="C28" s="111"/>
      <c r="D28" s="72" t="s">
        <v>113</v>
      </c>
      <c r="E28" s="73"/>
      <c r="F28" s="74"/>
      <c r="G28" s="180">
        <v>59360.521124999999</v>
      </c>
      <c r="H28" s="181">
        <v>92793.744869000002</v>
      </c>
      <c r="I28" s="79">
        <v>83138.359110999998</v>
      </c>
      <c r="J28" s="79">
        <v>111674.80252899999</v>
      </c>
      <c r="K28" s="180">
        <v>109573.355774</v>
      </c>
      <c r="L28" s="181">
        <v>116339.31162399999</v>
      </c>
      <c r="M28" s="79">
        <v>144540.90141699999</v>
      </c>
      <c r="N28" s="79">
        <v>163809.15695599999</v>
      </c>
      <c r="O28" s="174">
        <v>218039.96688600001</v>
      </c>
      <c r="P28" s="171">
        <v>229832.412033</v>
      </c>
      <c r="Q28" s="170">
        <v>271850.96738500003</v>
      </c>
      <c r="R28" s="170">
        <v>289649.53658700001</v>
      </c>
      <c r="S28" s="314">
        <v>382490.32764199999</v>
      </c>
      <c r="T28" s="171">
        <v>256921.79139699999</v>
      </c>
      <c r="U28" s="170">
        <v>225027.96696699999</v>
      </c>
      <c r="V28" s="170">
        <v>244104.64759899999</v>
      </c>
      <c r="W28" s="314">
        <v>271133.39843900001</v>
      </c>
      <c r="X28" s="171">
        <v>204666.792235</v>
      </c>
      <c r="Y28" s="170">
        <v>205373.047827</v>
      </c>
      <c r="Z28" s="170">
        <v>227047.88021900001</v>
      </c>
      <c r="AA28" s="314">
        <v>281083.26423099998</v>
      </c>
      <c r="AB28" s="169">
        <v>295214.04353600001</v>
      </c>
      <c r="AC28" s="227">
        <v>327149.99591400003</v>
      </c>
      <c r="AD28" s="315">
        <v>296992.65995399997</v>
      </c>
      <c r="AE28" s="314">
        <v>291073.74728000001</v>
      </c>
      <c r="AF28" s="452">
        <v>271662.96549600002</v>
      </c>
      <c r="AG28" s="174">
        <v>278911.41763099999</v>
      </c>
      <c r="AH28" s="174">
        <v>388420.48373699997</v>
      </c>
    </row>
    <row r="29" spans="1:35" x14ac:dyDescent="0.45">
      <c r="B29" s="32"/>
      <c r="C29" s="111"/>
      <c r="D29" s="72" t="s">
        <v>114</v>
      </c>
      <c r="E29" s="73"/>
      <c r="F29" s="74"/>
      <c r="G29" s="168">
        <v>265767.43378700002</v>
      </c>
      <c r="H29" s="171">
        <v>219186.634357</v>
      </c>
      <c r="I29" s="170">
        <v>178227.553965</v>
      </c>
      <c r="J29" s="170">
        <v>153787.72850999999</v>
      </c>
      <c r="K29" s="168">
        <v>127001.078813</v>
      </c>
      <c r="L29" s="171">
        <v>98106.981568000003</v>
      </c>
      <c r="M29" s="170">
        <v>126121.564476</v>
      </c>
      <c r="N29" s="170">
        <v>106612.60458</v>
      </c>
      <c r="O29" s="174">
        <v>94569.311130999995</v>
      </c>
      <c r="P29" s="171">
        <v>90668.615457000007</v>
      </c>
      <c r="Q29" s="170">
        <v>95412.488458000007</v>
      </c>
      <c r="R29" s="170">
        <v>103231.856784</v>
      </c>
      <c r="S29" s="314">
        <v>104238.48312</v>
      </c>
      <c r="T29" s="171">
        <v>91594.191017999998</v>
      </c>
      <c r="U29" s="170">
        <v>83854.815698000006</v>
      </c>
      <c r="V29" s="170">
        <v>87352.881297999993</v>
      </c>
      <c r="W29" s="314">
        <v>88569.014081999994</v>
      </c>
      <c r="X29" s="171">
        <v>77736.870206000007</v>
      </c>
      <c r="Y29" s="170">
        <v>140793.343547</v>
      </c>
      <c r="Z29" s="170">
        <v>142372.968884</v>
      </c>
      <c r="AA29" s="314">
        <v>92901.21643</v>
      </c>
      <c r="AB29" s="169">
        <v>100493.220575</v>
      </c>
      <c r="AC29" s="227">
        <v>118408.533115</v>
      </c>
      <c r="AD29" s="315">
        <v>128716.75302600001</v>
      </c>
      <c r="AE29" s="314">
        <v>155930.972132</v>
      </c>
      <c r="AF29" s="452">
        <v>150242.62166199999</v>
      </c>
      <c r="AG29" s="174">
        <v>139095.13011900001</v>
      </c>
      <c r="AH29" s="174">
        <v>192406.96243399999</v>
      </c>
    </row>
    <row r="30" spans="1:35" x14ac:dyDescent="0.45">
      <c r="B30" s="32"/>
      <c r="C30" s="111"/>
      <c r="D30" s="191" t="s">
        <v>115</v>
      </c>
      <c r="E30" s="172"/>
      <c r="F30" s="173"/>
      <c r="G30" s="174">
        <v>0</v>
      </c>
      <c r="H30" s="175">
        <v>0</v>
      </c>
      <c r="I30" s="176">
        <v>0</v>
      </c>
      <c r="J30" s="176">
        <v>0</v>
      </c>
      <c r="K30" s="174">
        <v>0</v>
      </c>
      <c r="L30" s="177">
        <v>0</v>
      </c>
      <c r="M30" s="176">
        <v>0</v>
      </c>
      <c r="N30" s="176">
        <v>0</v>
      </c>
      <c r="O30" s="168">
        <v>44762.724489</v>
      </c>
      <c r="P30" s="171">
        <v>47720.087139000003</v>
      </c>
      <c r="Q30" s="170">
        <v>50766.913200000003</v>
      </c>
      <c r="R30" s="170">
        <v>54175.776590000001</v>
      </c>
      <c r="S30" s="314">
        <v>37529.676256999999</v>
      </c>
      <c r="T30" s="171">
        <v>38428.706729999998</v>
      </c>
      <c r="U30" s="170">
        <v>39394.249658000001</v>
      </c>
      <c r="V30" s="170">
        <v>40282.104930000001</v>
      </c>
      <c r="W30" s="314">
        <v>2902.8281310000002</v>
      </c>
      <c r="X30" s="171">
        <v>2902.8281310000002</v>
      </c>
      <c r="Y30" s="170">
        <v>4751.4762710000005</v>
      </c>
      <c r="Z30" s="170">
        <v>131.79040000000001</v>
      </c>
      <c r="AA30" s="314">
        <v>0</v>
      </c>
      <c r="AB30" s="169">
        <v>0</v>
      </c>
      <c r="AC30" s="339">
        <v>0</v>
      </c>
      <c r="AD30" s="410">
        <v>0</v>
      </c>
      <c r="AE30" s="314">
        <v>0</v>
      </c>
      <c r="AF30" s="452">
        <v>0</v>
      </c>
      <c r="AG30" s="180">
        <v>0</v>
      </c>
      <c r="AH30" s="180">
        <v>133.90199699999999</v>
      </c>
    </row>
    <row r="31" spans="1:35" x14ac:dyDescent="0.45">
      <c r="B31" s="32"/>
      <c r="C31" s="111"/>
      <c r="D31" s="191" t="s">
        <v>116</v>
      </c>
      <c r="E31" s="172"/>
      <c r="F31" s="173"/>
      <c r="G31" s="174">
        <v>36372.846982000003</v>
      </c>
      <c r="H31" s="175">
        <v>21225.424773999999</v>
      </c>
      <c r="I31" s="176">
        <v>15845.609676</v>
      </c>
      <c r="J31" s="176">
        <v>4791.6764999999996</v>
      </c>
      <c r="K31" s="174">
        <v>51410.927967000003</v>
      </c>
      <c r="L31" s="177">
        <v>128420.93586500001</v>
      </c>
      <c r="M31" s="176">
        <v>101802.66144900001</v>
      </c>
      <c r="N31" s="176">
        <v>88258.96385</v>
      </c>
      <c r="O31" s="168">
        <v>47529.846094</v>
      </c>
      <c r="P31" s="171">
        <v>141492.66021199999</v>
      </c>
      <c r="Q31" s="170">
        <v>113923.52230900001</v>
      </c>
      <c r="R31" s="170">
        <v>127069.27424699999</v>
      </c>
      <c r="S31" s="314">
        <v>113929.752016</v>
      </c>
      <c r="T31" s="171">
        <v>141951.51027500001</v>
      </c>
      <c r="U31" s="170">
        <v>85386.443694000001</v>
      </c>
      <c r="V31" s="170">
        <v>104826.888173</v>
      </c>
      <c r="W31" s="314">
        <v>41854.348547000001</v>
      </c>
      <c r="X31" s="171">
        <v>106336.67786700001</v>
      </c>
      <c r="Y31" s="170">
        <v>134641.48566400001</v>
      </c>
      <c r="Z31" s="170">
        <v>151974.498972</v>
      </c>
      <c r="AA31" s="314">
        <v>139706.21536199999</v>
      </c>
      <c r="AB31" s="175">
        <v>241871.61461399999</v>
      </c>
      <c r="AC31" s="412">
        <v>233331.20984900001</v>
      </c>
      <c r="AD31" s="314">
        <v>214893.43190200001</v>
      </c>
      <c r="AE31" s="314">
        <v>303025.38802800002</v>
      </c>
      <c r="AF31" s="452">
        <v>368041.89782000001</v>
      </c>
      <c r="AG31" s="168">
        <v>92579.684613999998</v>
      </c>
      <c r="AH31" s="168">
        <v>140722.08828900001</v>
      </c>
    </row>
    <row r="32" spans="1:35" s="24" customFormat="1" x14ac:dyDescent="0.45">
      <c r="A32" s="153"/>
      <c r="B32" s="25"/>
      <c r="C32" s="163" t="s">
        <v>75</v>
      </c>
      <c r="D32" s="33"/>
      <c r="E32" s="33"/>
      <c r="F32" s="164"/>
      <c r="G32" s="165">
        <f t="shared" ref="G32:AB32" si="16">SUM(G33:G39)</f>
        <v>31778.560975</v>
      </c>
      <c r="H32" s="166">
        <f t="shared" si="16"/>
        <v>94688.892422999998</v>
      </c>
      <c r="I32" s="167">
        <f t="shared" si="16"/>
        <v>90597.783823000005</v>
      </c>
      <c r="J32" s="167">
        <f t="shared" si="16"/>
        <v>106970.97955399999</v>
      </c>
      <c r="K32" s="165">
        <f t="shared" si="16"/>
        <v>117665.951505</v>
      </c>
      <c r="L32" s="179">
        <f t="shared" si="16"/>
        <v>127496.166958</v>
      </c>
      <c r="M32" s="167">
        <f t="shared" si="16"/>
        <v>125384.071857</v>
      </c>
      <c r="N32" s="167">
        <f t="shared" si="16"/>
        <v>119307.291484</v>
      </c>
      <c r="O32" s="165">
        <f t="shared" si="16"/>
        <v>98334.189273000011</v>
      </c>
      <c r="P32" s="179">
        <f t="shared" si="16"/>
        <v>166919.47598499997</v>
      </c>
      <c r="Q32" s="167">
        <f t="shared" si="16"/>
        <v>188881.492107</v>
      </c>
      <c r="R32" s="167">
        <f t="shared" si="16"/>
        <v>210046.664055</v>
      </c>
      <c r="S32" s="313">
        <f t="shared" si="16"/>
        <v>471395.01967900002</v>
      </c>
      <c r="T32" s="179">
        <f t="shared" si="16"/>
        <v>393650.654415</v>
      </c>
      <c r="U32" s="167">
        <f t="shared" si="16"/>
        <v>416177.6260569999</v>
      </c>
      <c r="V32" s="167">
        <f t="shared" si="16"/>
        <v>418545.45951900003</v>
      </c>
      <c r="W32" s="313">
        <f t="shared" si="16"/>
        <v>509919.27649200003</v>
      </c>
      <c r="X32" s="179">
        <f t="shared" si="16"/>
        <v>513304.12383500003</v>
      </c>
      <c r="Y32" s="167">
        <f t="shared" si="16"/>
        <v>523401.43874899996</v>
      </c>
      <c r="Z32" s="167">
        <f t="shared" si="16"/>
        <v>529567.93567899999</v>
      </c>
      <c r="AA32" s="313">
        <f t="shared" si="16"/>
        <v>360945.66254400002</v>
      </c>
      <c r="AB32" s="166">
        <f t="shared" si="16"/>
        <v>354822.62445800001</v>
      </c>
      <c r="AC32" s="411">
        <v>365202.34228599997</v>
      </c>
      <c r="AD32" s="409">
        <v>367789.53423699999</v>
      </c>
      <c r="AE32" s="313">
        <v>305502.01802800002</v>
      </c>
      <c r="AF32" s="451">
        <v>327955.20998499996</v>
      </c>
      <c r="AG32" s="454">
        <v>301107.447017</v>
      </c>
      <c r="AH32" s="454">
        <v>404361.05480899999</v>
      </c>
      <c r="AI32" s="152"/>
    </row>
    <row r="33" spans="1:35" x14ac:dyDescent="0.45">
      <c r="B33" s="32"/>
      <c r="C33" s="111"/>
      <c r="D33" s="72" t="s">
        <v>76</v>
      </c>
      <c r="E33" s="73"/>
      <c r="F33" s="74"/>
      <c r="G33" s="168">
        <v>1062.4000000000001</v>
      </c>
      <c r="H33" s="169">
        <v>1049.92</v>
      </c>
      <c r="I33" s="170">
        <v>1037.44</v>
      </c>
      <c r="J33" s="170">
        <v>1000</v>
      </c>
      <c r="K33" s="168">
        <v>1000</v>
      </c>
      <c r="L33" s="171">
        <v>1000</v>
      </c>
      <c r="M33" s="170">
        <v>0</v>
      </c>
      <c r="N33" s="170">
        <v>0</v>
      </c>
      <c r="O33" s="168">
        <v>0</v>
      </c>
      <c r="P33" s="171">
        <v>0</v>
      </c>
      <c r="Q33" s="170">
        <v>0</v>
      </c>
      <c r="R33" s="170">
        <v>0</v>
      </c>
      <c r="S33" s="314">
        <v>0</v>
      </c>
      <c r="T33" s="171">
        <v>553.61699999999996</v>
      </c>
      <c r="U33" s="170">
        <v>0</v>
      </c>
      <c r="V33" s="170">
        <v>0</v>
      </c>
      <c r="W33" s="314">
        <v>0</v>
      </c>
      <c r="X33" s="171">
        <v>0</v>
      </c>
      <c r="Y33" s="170">
        <v>0</v>
      </c>
      <c r="Z33" s="170">
        <v>0</v>
      </c>
      <c r="AA33" s="314">
        <v>0</v>
      </c>
      <c r="AB33" s="169">
        <v>0</v>
      </c>
      <c r="AC33" s="170">
        <v>0</v>
      </c>
      <c r="AD33" s="410">
        <v>0</v>
      </c>
      <c r="AE33" s="314">
        <v>0</v>
      </c>
      <c r="AF33" s="452">
        <v>0</v>
      </c>
      <c r="AG33" s="180">
        <v>0</v>
      </c>
      <c r="AH33" s="180">
        <v>1609.5353889999999</v>
      </c>
    </row>
    <row r="34" spans="1:35" x14ac:dyDescent="0.45">
      <c r="B34" s="32"/>
      <c r="C34" s="111"/>
      <c r="D34" s="72" t="s">
        <v>74</v>
      </c>
      <c r="E34" s="73"/>
      <c r="F34" s="74"/>
      <c r="G34" s="168">
        <v>0</v>
      </c>
      <c r="H34" s="169">
        <v>0</v>
      </c>
      <c r="I34" s="170">
        <v>0</v>
      </c>
      <c r="J34" s="170">
        <v>0</v>
      </c>
      <c r="K34" s="168">
        <v>0</v>
      </c>
      <c r="L34" s="171">
        <v>0</v>
      </c>
      <c r="M34" s="170">
        <v>0</v>
      </c>
      <c r="N34" s="170">
        <v>0</v>
      </c>
      <c r="O34" s="168">
        <v>0</v>
      </c>
      <c r="P34" s="171">
        <v>0</v>
      </c>
      <c r="Q34" s="170">
        <v>0</v>
      </c>
      <c r="R34" s="170">
        <v>1718.2977080000001</v>
      </c>
      <c r="S34" s="314">
        <v>207824.890246</v>
      </c>
      <c r="T34" s="171">
        <v>200970.95277599999</v>
      </c>
      <c r="U34" s="170">
        <v>200970.95277599999</v>
      </c>
      <c r="V34" s="170">
        <v>152690.486065</v>
      </c>
      <c r="W34" s="314">
        <v>234747.388637</v>
      </c>
      <c r="X34" s="171">
        <v>245046.91056700001</v>
      </c>
      <c r="Y34" s="170">
        <v>252173.15190500001</v>
      </c>
      <c r="Z34" s="170">
        <v>261086.43148699999</v>
      </c>
      <c r="AA34" s="314">
        <v>83901.868168999994</v>
      </c>
      <c r="AB34" s="169">
        <v>89017.264299999995</v>
      </c>
      <c r="AC34" s="176">
        <v>93516.732174999997</v>
      </c>
      <c r="AD34" s="315">
        <v>87647.264102999994</v>
      </c>
      <c r="AE34" s="314">
        <v>33883.935120000002</v>
      </c>
      <c r="AF34" s="452">
        <v>34348.879514</v>
      </c>
      <c r="AG34" s="174">
        <v>32025.488128000001</v>
      </c>
      <c r="AH34" s="174">
        <v>53470.221347999999</v>
      </c>
    </row>
    <row r="35" spans="1:35" x14ac:dyDescent="0.45">
      <c r="B35" s="32"/>
      <c r="C35" s="111"/>
      <c r="D35" s="191" t="s">
        <v>77</v>
      </c>
      <c r="E35" s="172"/>
      <c r="F35" s="173"/>
      <c r="G35" s="174">
        <v>11937.400390000001</v>
      </c>
      <c r="H35" s="175">
        <v>13114.504558000001</v>
      </c>
      <c r="I35" s="176">
        <v>13788.368731</v>
      </c>
      <c r="J35" s="176">
        <v>14686.130149000001</v>
      </c>
      <c r="K35" s="174">
        <v>17834.531242000001</v>
      </c>
      <c r="L35" s="177">
        <v>17400.558485000001</v>
      </c>
      <c r="M35" s="176">
        <v>17859.745991</v>
      </c>
      <c r="N35" s="176">
        <v>18492.295932000001</v>
      </c>
      <c r="O35" s="174">
        <v>14809.815298</v>
      </c>
      <c r="P35" s="177">
        <v>11631.641609</v>
      </c>
      <c r="Q35" s="176">
        <v>12201.502944</v>
      </c>
      <c r="R35" s="176">
        <v>12684.974307</v>
      </c>
      <c r="S35" s="315">
        <v>17755.434958999998</v>
      </c>
      <c r="T35" s="177">
        <v>20374.245378</v>
      </c>
      <c r="U35" s="176">
        <v>21546.526666000002</v>
      </c>
      <c r="V35" s="176">
        <v>22876.617414</v>
      </c>
      <c r="W35" s="315">
        <v>13876.873368</v>
      </c>
      <c r="X35" s="177">
        <v>14553.280353</v>
      </c>
      <c r="Y35" s="176">
        <v>15613.802486</v>
      </c>
      <c r="Z35" s="176">
        <v>16638.988722999999</v>
      </c>
      <c r="AA35" s="315">
        <v>17080.991074000001</v>
      </c>
      <c r="AB35" s="175">
        <v>17616.841480999999</v>
      </c>
      <c r="AC35" s="176">
        <v>17711.109875999999</v>
      </c>
      <c r="AD35" s="315">
        <v>18672.966415999999</v>
      </c>
      <c r="AE35" s="315">
        <v>26627.822131000001</v>
      </c>
      <c r="AF35" s="319">
        <v>28115.809367999998</v>
      </c>
      <c r="AG35" s="174">
        <v>29393.629371999999</v>
      </c>
      <c r="AH35" s="174">
        <v>32194.770073</v>
      </c>
    </row>
    <row r="36" spans="1:35" x14ac:dyDescent="0.45">
      <c r="B36" s="32"/>
      <c r="C36" s="111"/>
      <c r="D36" s="40" t="s">
        <v>78</v>
      </c>
      <c r="E36" s="12"/>
      <c r="F36" s="41"/>
      <c r="G36" s="180">
        <v>3098.0358940000001</v>
      </c>
      <c r="H36" s="181">
        <v>3200.0131999999999</v>
      </c>
      <c r="I36" s="79">
        <v>3297.3807590000001</v>
      </c>
      <c r="J36" s="79">
        <v>3397.0421569999999</v>
      </c>
      <c r="K36" s="408">
        <v>4911.3546189999997</v>
      </c>
      <c r="L36" s="181">
        <v>5082.9223199999997</v>
      </c>
      <c r="M36" s="79">
        <v>5024.7157479999996</v>
      </c>
      <c r="N36" s="79">
        <v>5049.9572420000004</v>
      </c>
      <c r="O36" s="180">
        <v>5289.4520069999999</v>
      </c>
      <c r="P36" s="177">
        <v>12254.060226</v>
      </c>
      <c r="Q36" s="176">
        <v>12807.916771</v>
      </c>
      <c r="R36" s="176">
        <v>11949.356765</v>
      </c>
      <c r="S36" s="315">
        <v>12607.875339</v>
      </c>
      <c r="T36" s="177">
        <v>12693.555535</v>
      </c>
      <c r="U36" s="176">
        <v>12720.641750999999</v>
      </c>
      <c r="V36" s="176">
        <v>13841.670521</v>
      </c>
      <c r="W36" s="315">
        <v>13834.890155999999</v>
      </c>
      <c r="X36" s="177">
        <v>13889.795614000001</v>
      </c>
      <c r="Y36" s="176">
        <v>13947.227761</v>
      </c>
      <c r="Z36" s="176">
        <v>13978.476644</v>
      </c>
      <c r="AA36" s="315">
        <v>14039.274948</v>
      </c>
      <c r="AB36" s="175">
        <v>14093.282639999999</v>
      </c>
      <c r="AC36" s="79">
        <v>14171.50524</v>
      </c>
      <c r="AD36" s="410">
        <v>13417.547548</v>
      </c>
      <c r="AE36" s="315">
        <v>13479.779256</v>
      </c>
      <c r="AF36" s="319">
        <v>14727.347460999999</v>
      </c>
      <c r="AG36" s="180">
        <v>14787.716786000001</v>
      </c>
      <c r="AH36" s="180">
        <v>13504.011164</v>
      </c>
    </row>
    <row r="37" spans="1:35" x14ac:dyDescent="0.45">
      <c r="B37" s="32"/>
      <c r="C37" s="111"/>
      <c r="D37" s="191" t="s">
        <v>79</v>
      </c>
      <c r="E37" s="172"/>
      <c r="F37" s="173"/>
      <c r="G37" s="174">
        <v>15680.724690999999</v>
      </c>
      <c r="H37" s="175">
        <v>77324.454664999997</v>
      </c>
      <c r="I37" s="176">
        <v>72474.594333000001</v>
      </c>
      <c r="J37" s="176">
        <v>87887.807247999997</v>
      </c>
      <c r="K37" s="174">
        <v>93920.065644000002</v>
      </c>
      <c r="L37" s="177">
        <v>104012.686153</v>
      </c>
      <c r="M37" s="176">
        <v>102499.610118</v>
      </c>
      <c r="N37" s="176">
        <v>95765.038310000004</v>
      </c>
      <c r="O37" s="174">
        <v>77462.717411000005</v>
      </c>
      <c r="P37" s="177">
        <v>142391.61598199999</v>
      </c>
      <c r="Q37" s="176">
        <v>163380.916578</v>
      </c>
      <c r="R37" s="176">
        <v>182664.287877</v>
      </c>
      <c r="S37" s="315">
        <v>159157.016149</v>
      </c>
      <c r="T37" s="177">
        <v>157404.412075</v>
      </c>
      <c r="U37" s="176">
        <v>179191.57606699999</v>
      </c>
      <c r="V37" s="176">
        <v>227689.13933100001</v>
      </c>
      <c r="W37" s="315">
        <v>181254.138114</v>
      </c>
      <c r="X37" s="177">
        <v>173226.554294</v>
      </c>
      <c r="Y37" s="176">
        <v>176274.02549199999</v>
      </c>
      <c r="Z37" s="176">
        <v>172259.006077</v>
      </c>
      <c r="AA37" s="315">
        <v>146304.00428699999</v>
      </c>
      <c r="AB37" s="175">
        <v>136150.50346599999</v>
      </c>
      <c r="AC37" s="176">
        <v>144151.70639499999</v>
      </c>
      <c r="AD37" s="315">
        <v>147812.51266499999</v>
      </c>
      <c r="AE37" s="315">
        <v>143285.908264</v>
      </c>
      <c r="AF37" s="319">
        <v>167615.39304</v>
      </c>
      <c r="AG37" s="174">
        <v>149937.80366899999</v>
      </c>
      <c r="AH37" s="174">
        <v>213697.01350900001</v>
      </c>
    </row>
    <row r="38" spans="1:35" x14ac:dyDescent="0.45">
      <c r="B38" s="32"/>
      <c r="C38" s="111"/>
      <c r="D38" s="72" t="s">
        <v>101</v>
      </c>
      <c r="E38" s="73"/>
      <c r="F38" s="74"/>
      <c r="G38" s="168"/>
      <c r="H38" s="169"/>
      <c r="I38" s="170"/>
      <c r="J38" s="170"/>
      <c r="K38" s="168"/>
      <c r="L38" s="171"/>
      <c r="M38" s="170"/>
      <c r="N38" s="170"/>
      <c r="O38" s="168"/>
      <c r="P38" s="171"/>
      <c r="Q38" s="170"/>
      <c r="R38" s="170"/>
      <c r="S38" s="314"/>
      <c r="T38" s="171"/>
      <c r="U38" s="170"/>
      <c r="V38" s="170"/>
      <c r="W38" s="314"/>
      <c r="X38" s="171">
        <v>0</v>
      </c>
      <c r="Y38" s="170">
        <v>0</v>
      </c>
      <c r="Z38" s="170">
        <v>0</v>
      </c>
      <c r="AA38" s="314">
        <v>49607.494826000002</v>
      </c>
      <c r="AB38" s="169">
        <v>46758.200809000002</v>
      </c>
      <c r="AC38" s="176">
        <v>42861.684072999997</v>
      </c>
      <c r="AD38" s="315">
        <v>38965.167335999999</v>
      </c>
      <c r="AE38" s="314">
        <v>35068.650600000001</v>
      </c>
      <c r="AF38" s="452">
        <v>31172.133863999999</v>
      </c>
      <c r="AG38" s="174">
        <v>27275.617128000002</v>
      </c>
      <c r="AH38" s="174">
        <v>24719.549392000001</v>
      </c>
    </row>
    <row r="39" spans="1:35" x14ac:dyDescent="0.45">
      <c r="B39" s="32"/>
      <c r="C39" s="111"/>
      <c r="D39" s="191" t="s">
        <v>80</v>
      </c>
      <c r="E39" s="172"/>
      <c r="F39" s="173"/>
      <c r="G39" s="174">
        <v>0</v>
      </c>
      <c r="H39" s="175">
        <v>0</v>
      </c>
      <c r="I39" s="176">
        <v>0</v>
      </c>
      <c r="J39" s="176">
        <v>0</v>
      </c>
      <c r="K39" s="174">
        <v>0</v>
      </c>
      <c r="L39" s="177">
        <v>0</v>
      </c>
      <c r="M39" s="176">
        <v>0</v>
      </c>
      <c r="N39" s="176">
        <v>0</v>
      </c>
      <c r="O39" s="174">
        <v>772.20455700000002</v>
      </c>
      <c r="P39" s="177">
        <v>642.15816800000005</v>
      </c>
      <c r="Q39" s="176">
        <v>491.15581400000002</v>
      </c>
      <c r="R39" s="176">
        <v>1029.747398</v>
      </c>
      <c r="S39" s="315">
        <v>74049.802985999995</v>
      </c>
      <c r="T39" s="177">
        <v>1653.8716509999999</v>
      </c>
      <c r="U39" s="176">
        <v>1747.928797</v>
      </c>
      <c r="V39" s="176">
        <v>1447.546188</v>
      </c>
      <c r="W39" s="315">
        <v>66205.986216999998</v>
      </c>
      <c r="X39" s="177">
        <v>66587.583006999994</v>
      </c>
      <c r="Y39" s="176">
        <v>65393.231104999999</v>
      </c>
      <c r="Z39" s="176">
        <v>65605.032747999998</v>
      </c>
      <c r="AA39" s="315">
        <v>50012.029240000003</v>
      </c>
      <c r="AB39" s="175">
        <v>51186.531761999999</v>
      </c>
      <c r="AC39" s="176">
        <v>52789.604527000003</v>
      </c>
      <c r="AD39" s="315">
        <v>61274.076169</v>
      </c>
      <c r="AE39" s="315">
        <v>53155.922657000003</v>
      </c>
      <c r="AF39" s="319">
        <v>51975.646738000003</v>
      </c>
      <c r="AG39" s="174">
        <v>47687.191934000002</v>
      </c>
      <c r="AH39" s="174">
        <v>65165.953933999997</v>
      </c>
    </row>
    <row r="40" spans="1:35" s="24" customFormat="1" x14ac:dyDescent="0.45">
      <c r="A40" s="153"/>
      <c r="B40" s="63" t="s">
        <v>81</v>
      </c>
      <c r="C40" s="64"/>
      <c r="D40" s="64"/>
      <c r="E40" s="64"/>
      <c r="F40" s="64"/>
      <c r="G40" s="192">
        <f>SUM(G41:G45)</f>
        <v>-22245.339771999978</v>
      </c>
      <c r="H40" s="226">
        <f t="shared" ref="H40:R40" si="17">SUM(H41:H45)</f>
        <v>92509.780119000119</v>
      </c>
      <c r="I40" s="187">
        <f t="shared" si="17"/>
        <v>133271.864268</v>
      </c>
      <c r="J40" s="187">
        <f t="shared" si="17"/>
        <v>443223.2223149999</v>
      </c>
      <c r="K40" s="185">
        <f t="shared" si="17"/>
        <v>584405.05805799982</v>
      </c>
      <c r="L40" s="193">
        <f t="shared" si="17"/>
        <v>885192.41524799983</v>
      </c>
      <c r="M40" s="187">
        <f t="shared" si="17"/>
        <v>1008313.563129</v>
      </c>
      <c r="N40" s="187">
        <f t="shared" si="17"/>
        <v>1159189.3038919999</v>
      </c>
      <c r="O40" s="189">
        <f t="shared" si="17"/>
        <v>1214095.693767</v>
      </c>
      <c r="P40" s="193">
        <f t="shared" si="17"/>
        <v>1421055.0627529998</v>
      </c>
      <c r="Q40" s="318">
        <f t="shared" si="17"/>
        <v>1569665.731072</v>
      </c>
      <c r="R40" s="318">
        <f t="shared" si="17"/>
        <v>4520001.7945400001</v>
      </c>
      <c r="S40" s="316">
        <f t="shared" ref="S40:V40" si="18">SUM(S41:S45)</f>
        <v>4608244.3087709993</v>
      </c>
      <c r="T40" s="193">
        <f t="shared" si="18"/>
        <v>4846828.7474509999</v>
      </c>
      <c r="U40" s="318">
        <f t="shared" si="18"/>
        <v>5077877.0513969995</v>
      </c>
      <c r="V40" s="318">
        <f t="shared" si="18"/>
        <v>5401719.2178229997</v>
      </c>
      <c r="W40" s="316">
        <f t="shared" ref="W40:X40" si="19">SUM(W41:W45)</f>
        <v>5116405.1004450005</v>
      </c>
      <c r="X40" s="193">
        <f t="shared" si="19"/>
        <v>5400484.2525619995</v>
      </c>
      <c r="Y40" s="318">
        <f t="shared" ref="Y40:Z40" si="20">SUM(Y41:Y45)</f>
        <v>5382015.7152630007</v>
      </c>
      <c r="Z40" s="318">
        <f t="shared" si="20"/>
        <v>5610734.542963</v>
      </c>
      <c r="AA40" s="316">
        <f t="shared" ref="AA40" si="21">SUM(AA41:AA45)</f>
        <v>5558820.2610309999</v>
      </c>
      <c r="AB40" s="414">
        <f>SUM(AB41:AB45)</f>
        <v>5919833.7080939999</v>
      </c>
      <c r="AC40" s="318">
        <v>6095441.5932860002</v>
      </c>
      <c r="AD40" s="316">
        <v>6258767.5468470007</v>
      </c>
      <c r="AE40" s="316">
        <v>6829131.6022269996</v>
      </c>
      <c r="AF40" s="394">
        <v>7194050.225172</v>
      </c>
      <c r="AG40" s="189">
        <v>6842611.7292110007</v>
      </c>
      <c r="AH40" s="189">
        <v>7279704.3419499993</v>
      </c>
      <c r="AI40" s="152"/>
    </row>
    <row r="41" spans="1:35" x14ac:dyDescent="0.45">
      <c r="B41" s="32"/>
      <c r="C41" s="194" t="s">
        <v>82</v>
      </c>
      <c r="D41" s="194"/>
      <c r="E41" s="194"/>
      <c r="F41" s="191"/>
      <c r="G41" s="178">
        <v>3727.7824999999998</v>
      </c>
      <c r="H41" s="227">
        <v>3740.0925000000002</v>
      </c>
      <c r="I41" s="176">
        <v>3772.7114999999999</v>
      </c>
      <c r="J41" s="176">
        <v>3986.7114999999999</v>
      </c>
      <c r="K41" s="174">
        <v>4022.7489999999998</v>
      </c>
      <c r="L41" s="175">
        <v>4022.7489999999998</v>
      </c>
      <c r="M41" s="176">
        <v>4041.3924999999999</v>
      </c>
      <c r="N41" s="176">
        <v>4042.6424999999999</v>
      </c>
      <c r="O41" s="174">
        <v>4278.5185000000001</v>
      </c>
      <c r="P41" s="319">
        <v>4278.6184999999996</v>
      </c>
      <c r="Q41" s="176">
        <v>4327.4070000000002</v>
      </c>
      <c r="R41" s="176">
        <v>4895.1445000000003</v>
      </c>
      <c r="S41" s="315">
        <v>4896.7044999999998</v>
      </c>
      <c r="T41" s="310">
        <v>4907.2044999999998</v>
      </c>
      <c r="U41" s="176">
        <v>4907.2044999999998</v>
      </c>
      <c r="V41" s="176">
        <v>4907.2044999999998</v>
      </c>
      <c r="W41" s="315">
        <v>4908.1544999999996</v>
      </c>
      <c r="X41" s="310">
        <v>4923.7290000000003</v>
      </c>
      <c r="Y41" s="176">
        <v>4923.7290000000003</v>
      </c>
      <c r="Z41" s="176">
        <v>4923.7290000000003</v>
      </c>
      <c r="AA41" s="315">
        <v>4923.7290000000003</v>
      </c>
      <c r="AB41" s="175">
        <v>4923.9040000000005</v>
      </c>
      <c r="AC41" s="176">
        <v>4924.1490000000003</v>
      </c>
      <c r="AD41" s="315">
        <v>4924.924</v>
      </c>
      <c r="AE41" s="315">
        <v>4925.8910999999998</v>
      </c>
      <c r="AF41" s="319">
        <v>4926.3285999999998</v>
      </c>
      <c r="AG41" s="174">
        <v>4927.4985999999999</v>
      </c>
      <c r="AH41" s="174">
        <v>4927.6445999999996</v>
      </c>
    </row>
    <row r="42" spans="1:35" x14ac:dyDescent="0.45">
      <c r="B42" s="32"/>
      <c r="C42" s="194" t="s">
        <v>83</v>
      </c>
      <c r="D42" s="194"/>
      <c r="E42" s="194"/>
      <c r="F42" s="191"/>
      <c r="G42" s="178">
        <v>805068.53404399997</v>
      </c>
      <c r="H42" s="227">
        <v>812257.33025200001</v>
      </c>
      <c r="I42" s="176">
        <v>817100.07444400003</v>
      </c>
      <c r="J42" s="176">
        <v>941841.52054900001</v>
      </c>
      <c r="K42" s="174">
        <v>984641.28020599997</v>
      </c>
      <c r="L42" s="175">
        <v>984641.28020599997</v>
      </c>
      <c r="M42" s="176">
        <v>985745.56669899996</v>
      </c>
      <c r="N42" s="176">
        <v>985819.60769900004</v>
      </c>
      <c r="O42" s="174">
        <v>1003771.194569</v>
      </c>
      <c r="P42" s="319">
        <v>1003773.6020440001</v>
      </c>
      <c r="Q42" s="176">
        <v>1065613.7490600001</v>
      </c>
      <c r="R42" s="176">
        <v>3837224.170618</v>
      </c>
      <c r="S42" s="315">
        <v>3839098.492238</v>
      </c>
      <c r="T42" s="310">
        <v>1474069.86152</v>
      </c>
      <c r="U42" s="176">
        <v>1475088.159033</v>
      </c>
      <c r="V42" s="176">
        <v>1475088.159033</v>
      </c>
      <c r="W42" s="315">
        <v>1448604.3711000001</v>
      </c>
      <c r="X42" s="310">
        <v>1467702.051518</v>
      </c>
      <c r="Y42" s="176">
        <v>1470141.0466189999</v>
      </c>
      <c r="Z42" s="176">
        <v>1470346.00868</v>
      </c>
      <c r="AA42" s="315">
        <v>1472034.1913709999</v>
      </c>
      <c r="AB42" s="175">
        <v>1471454.645911</v>
      </c>
      <c r="AC42" s="176">
        <v>1473923.9559220001</v>
      </c>
      <c r="AD42" s="315">
        <v>1478349.025284</v>
      </c>
      <c r="AE42" s="315">
        <v>1477796.4952499999</v>
      </c>
      <c r="AF42" s="319">
        <v>1478876.541679</v>
      </c>
      <c r="AG42" s="174">
        <v>1488894.7956290001</v>
      </c>
      <c r="AH42" s="174">
        <v>1475911.0954160001</v>
      </c>
    </row>
    <row r="43" spans="1:35" x14ac:dyDescent="0.45">
      <c r="B43" s="32"/>
      <c r="C43" s="194" t="s">
        <v>84</v>
      </c>
      <c r="D43" s="194"/>
      <c r="E43" s="194"/>
      <c r="F43" s="191"/>
      <c r="G43" s="178">
        <v>-33127.140712</v>
      </c>
      <c r="H43" s="227">
        <v>-18871.633938999999</v>
      </c>
      <c r="I43" s="176">
        <v>-4079.368747</v>
      </c>
      <c r="J43" s="176">
        <v>150973.99568200001</v>
      </c>
      <c r="K43" s="174">
        <v>114076.17123599999</v>
      </c>
      <c r="L43" s="175">
        <v>120880.639255</v>
      </c>
      <c r="M43" s="176">
        <v>131902.995823</v>
      </c>
      <c r="N43" s="176">
        <v>172723.90158599999</v>
      </c>
      <c r="O43" s="174">
        <v>168113.934186</v>
      </c>
      <c r="P43" s="319">
        <v>181052.65100300001</v>
      </c>
      <c r="Q43" s="176">
        <v>126466.83598800001</v>
      </c>
      <c r="R43" s="176">
        <v>126225.256733</v>
      </c>
      <c r="S43" s="315">
        <v>206327.03733799999</v>
      </c>
      <c r="T43" s="310">
        <v>155055.92094800001</v>
      </c>
      <c r="U43" s="176">
        <v>191104.78147799999</v>
      </c>
      <c r="V43" s="176">
        <v>288515.52809400001</v>
      </c>
      <c r="W43" s="315">
        <v>190113.30586600001</v>
      </c>
      <c r="X43" s="310">
        <v>187957.157966</v>
      </c>
      <c r="Y43" s="176">
        <v>206646.758623</v>
      </c>
      <c r="Z43" s="176">
        <v>223511.77301</v>
      </c>
      <c r="AA43" s="315">
        <v>182510.51001599999</v>
      </c>
      <c r="AB43" s="175">
        <v>195518.685501</v>
      </c>
      <c r="AC43" s="79">
        <v>146742.36429500001</v>
      </c>
      <c r="AD43" s="410">
        <v>184186.44520399999</v>
      </c>
      <c r="AE43" s="315">
        <v>263650.60605499998</v>
      </c>
      <c r="AF43" s="319">
        <v>254090.52943</v>
      </c>
      <c r="AG43" s="180">
        <v>55646.594266</v>
      </c>
      <c r="AH43" s="180">
        <v>-74391.969628000006</v>
      </c>
    </row>
    <row r="44" spans="1:35" x14ac:dyDescent="0.45">
      <c r="B44" s="32"/>
      <c r="C44" s="194" t="s">
        <v>85</v>
      </c>
      <c r="D44" s="194"/>
      <c r="E44" s="194"/>
      <c r="F44" s="191"/>
      <c r="G44" s="178">
        <v>-797914.51560399996</v>
      </c>
      <c r="H44" s="227">
        <v>-704616.00869399996</v>
      </c>
      <c r="I44" s="176">
        <v>-683521.552929</v>
      </c>
      <c r="J44" s="176">
        <v>-653579.00541600003</v>
      </c>
      <c r="K44" s="174">
        <v>-518335.14238400001</v>
      </c>
      <c r="L44" s="175">
        <v>-224352.25321299999</v>
      </c>
      <c r="M44" s="176">
        <v>-113376.39189300001</v>
      </c>
      <c r="N44" s="176">
        <v>-3396.8478930000001</v>
      </c>
      <c r="O44" s="174">
        <v>37932.046512000001</v>
      </c>
      <c r="P44" s="319">
        <v>231950.18376000001</v>
      </c>
      <c r="Q44" s="176">
        <v>373257.732387</v>
      </c>
      <c r="R44" s="176">
        <v>551569.16756199999</v>
      </c>
      <c r="S44" s="315">
        <v>557809.70485900005</v>
      </c>
      <c r="T44" s="310">
        <v>3212659.5848810002</v>
      </c>
      <c r="U44" s="176">
        <v>3406616.6738069998</v>
      </c>
      <c r="V44" s="176">
        <v>3633023.7704170002</v>
      </c>
      <c r="W44" s="315">
        <v>3467581.3104139999</v>
      </c>
      <c r="X44" s="310">
        <v>3735037.2667379999</v>
      </c>
      <c r="Y44" s="176">
        <v>3695838.3746210001</v>
      </c>
      <c r="Z44" s="176">
        <v>3907781.2061350001</v>
      </c>
      <c r="AA44" s="315">
        <v>3894954.7716709999</v>
      </c>
      <c r="AB44" s="175">
        <v>4244946.4750530003</v>
      </c>
      <c r="AC44" s="170">
        <v>4467298.9898659997</v>
      </c>
      <c r="AD44" s="314">
        <v>4589385.8262940003</v>
      </c>
      <c r="AE44" s="315">
        <v>5081464.6760600004</v>
      </c>
      <c r="AF44" s="319">
        <v>5453513.7870709999</v>
      </c>
      <c r="AG44" s="168">
        <v>5289650.2511670003</v>
      </c>
      <c r="AH44" s="168">
        <v>5659856.4599249996</v>
      </c>
    </row>
    <row r="45" spans="1:35" x14ac:dyDescent="0.45">
      <c r="B45" s="32"/>
      <c r="C45" s="194" t="s">
        <v>86</v>
      </c>
      <c r="D45" s="194"/>
      <c r="E45" s="194"/>
      <c r="F45" s="191"/>
      <c r="G45" s="178">
        <v>0</v>
      </c>
      <c r="H45" s="227">
        <v>0</v>
      </c>
      <c r="I45" s="176">
        <v>0</v>
      </c>
      <c r="J45" s="176">
        <v>0</v>
      </c>
      <c r="K45" s="182">
        <v>0</v>
      </c>
      <c r="L45" s="183">
        <v>0</v>
      </c>
      <c r="M45" s="184">
        <v>0</v>
      </c>
      <c r="N45" s="184">
        <v>0</v>
      </c>
      <c r="O45" s="182">
        <v>0</v>
      </c>
      <c r="P45" s="319">
        <v>7.4460000000000004E-3</v>
      </c>
      <c r="Q45" s="176">
        <v>6.6369999999999997E-3</v>
      </c>
      <c r="R45" s="176">
        <v>88.055126999999999</v>
      </c>
      <c r="S45" s="315">
        <v>112.36983600000001</v>
      </c>
      <c r="T45" s="310">
        <v>136.175602</v>
      </c>
      <c r="U45" s="176">
        <v>160.23257899999999</v>
      </c>
      <c r="V45" s="176">
        <v>184.555779</v>
      </c>
      <c r="W45" s="315">
        <v>5197.9585649999999</v>
      </c>
      <c r="X45" s="310">
        <v>4864.0473400000001</v>
      </c>
      <c r="Y45" s="176">
        <v>4465.8064000000004</v>
      </c>
      <c r="Z45" s="176">
        <v>4171.8261380000004</v>
      </c>
      <c r="AA45" s="315">
        <v>4397.0589730000002</v>
      </c>
      <c r="AB45" s="175">
        <v>2989.997629</v>
      </c>
      <c r="AC45" s="170">
        <v>2552.1342030000001</v>
      </c>
      <c r="AD45" s="314">
        <v>1921.326065</v>
      </c>
      <c r="AE45" s="315">
        <v>1293.9337619999999</v>
      </c>
      <c r="AF45" s="319">
        <v>2643.0383919999999</v>
      </c>
      <c r="AG45" s="168">
        <v>3492.5895489999998</v>
      </c>
      <c r="AH45" s="168">
        <v>213401.11163699999</v>
      </c>
    </row>
    <row r="46" spans="1:35" x14ac:dyDescent="0.45">
      <c r="B46" s="139" t="s">
        <v>87</v>
      </c>
      <c r="C46" s="195"/>
      <c r="D46" s="195"/>
      <c r="E46" s="195"/>
      <c r="F46" s="195"/>
      <c r="G46" s="196">
        <f t="shared" ref="G46:AB46" si="22">G40+G23</f>
        <v>619059.58168700011</v>
      </c>
      <c r="H46" s="228">
        <f t="shared" si="22"/>
        <v>787563.56404099998</v>
      </c>
      <c r="I46" s="198">
        <f t="shared" si="22"/>
        <v>737076.81042799994</v>
      </c>
      <c r="J46" s="198">
        <f t="shared" si="22"/>
        <v>820523.28940799984</v>
      </c>
      <c r="K46" s="199">
        <f t="shared" si="22"/>
        <v>990056.37211699982</v>
      </c>
      <c r="L46" s="197">
        <f t="shared" si="22"/>
        <v>1355555.8112629999</v>
      </c>
      <c r="M46" s="198">
        <f t="shared" si="22"/>
        <v>1508267.6623279999</v>
      </c>
      <c r="N46" s="198">
        <f t="shared" si="22"/>
        <v>1640098.220762</v>
      </c>
      <c r="O46" s="199">
        <f t="shared" si="22"/>
        <v>1719105.7316399999</v>
      </c>
      <c r="P46" s="311">
        <f t="shared" si="22"/>
        <v>2097688.3135789996</v>
      </c>
      <c r="Q46" s="198">
        <f t="shared" si="22"/>
        <v>2290501.1145310001</v>
      </c>
      <c r="R46" s="198">
        <f t="shared" si="22"/>
        <v>5304174.9028030001</v>
      </c>
      <c r="S46" s="317">
        <f t="shared" si="22"/>
        <v>5717827.5674849991</v>
      </c>
      <c r="T46" s="311">
        <f t="shared" si="22"/>
        <v>5769910.8332860004</v>
      </c>
      <c r="U46" s="198">
        <f t="shared" si="22"/>
        <v>5928718.1534709996</v>
      </c>
      <c r="V46" s="198">
        <f t="shared" si="22"/>
        <v>6300831.1993419994</v>
      </c>
      <c r="W46" s="317">
        <f t="shared" si="22"/>
        <v>6037783.9661360011</v>
      </c>
      <c r="X46" s="311">
        <f t="shared" si="22"/>
        <v>6312431.5448359996</v>
      </c>
      <c r="Y46" s="198">
        <f t="shared" si="22"/>
        <v>6397976.507321001</v>
      </c>
      <c r="Z46" s="198">
        <f t="shared" si="22"/>
        <v>6669899.6538890004</v>
      </c>
      <c r="AA46" s="317">
        <f t="shared" si="22"/>
        <v>6440456.6195980003</v>
      </c>
      <c r="AB46" s="197">
        <f t="shared" si="22"/>
        <v>6919235.2112769997</v>
      </c>
      <c r="AC46" s="198">
        <v>7146533.6744500007</v>
      </c>
      <c r="AD46" s="317">
        <v>7277422.2943270002</v>
      </c>
      <c r="AE46" s="317">
        <v>7919463.5680149999</v>
      </c>
      <c r="AF46" s="453">
        <v>8347149.1161909997</v>
      </c>
      <c r="AG46" s="199">
        <v>7687929.6796400007</v>
      </c>
      <c r="AH46" s="199">
        <v>8441268.5912519991</v>
      </c>
    </row>
    <row r="47" spans="1:35" ht="13.5" customHeight="1" x14ac:dyDescent="0.45">
      <c r="B47" s="151" t="s">
        <v>58</v>
      </c>
    </row>
    <row r="48" spans="1:35" x14ac:dyDescent="0.45">
      <c r="B48" s="151" t="s">
        <v>95</v>
      </c>
    </row>
  </sheetData>
  <mergeCells count="1">
    <mergeCell ref="B4:F4"/>
  </mergeCells>
  <phoneticPr fontId="3" type="noConversion"/>
  <pageMargins left="0.25" right="0.25" top="0.75" bottom="0.75" header="0.3" footer="0.3"/>
  <pageSetup paperSize="9" scale="5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f916cc-1eea-49f2-868a-6d593662d602" xsi:nil="true"/>
    <lcf76f155ced4ddcb4097134ff3c332f xmlns="88832d7c-f0a8-4915-8e28-ae6c391632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문서" ma:contentTypeID="0x010100A11FDCED6EA5A845948484DF16656030" ma:contentTypeVersion="16" ma:contentTypeDescription="새 문서를 만듭니다." ma:contentTypeScope="" ma:versionID="a8d42f420a837a127c230fc6a2b72a6c">
  <xsd:schema xmlns:xsd="http://www.w3.org/2001/XMLSchema" xmlns:xs="http://www.w3.org/2001/XMLSchema" xmlns:p="http://schemas.microsoft.com/office/2006/metadata/properties" xmlns:ns2="88832d7c-f0a8-4915-8e28-ae6c391632dc" xmlns:ns3="10f916cc-1eea-49f2-868a-6d593662d602" targetNamespace="http://schemas.microsoft.com/office/2006/metadata/properties" ma:root="true" ma:fieldsID="751c9458bccc6a5a842d53d323d3b3a2" ns2:_="" ns3:_="">
    <xsd:import namespace="88832d7c-f0a8-4915-8e28-ae6c391632dc"/>
    <xsd:import namespace="10f916cc-1eea-49f2-868a-6d593662d60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2d7c-f0a8-4915-8e28-ae6c391632d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이미지 태그" ma:readOnly="false" ma:fieldId="{5cf76f15-5ced-4ddc-b409-7134ff3c332f}" ma:taxonomyMulti="true" ma:sspId="19cd79a3-f605-49ec-b3bf-026e1013584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916cc-1eea-49f2-868a-6d593662d60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66c08e7-37fb-45a5-b826-944d8c6ca137}" ma:internalName="TaxCatchAll" ma:showField="CatchAllData" ma:web="10f916cc-1eea-49f2-868a-6d593662d60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F7FB91-6E38-42B2-ADD2-3AFB17821EEC}">
  <ds:schemaRefs>
    <ds:schemaRef ds:uri="http://schemas.microsoft.com/office/2006/metadata/properties"/>
    <ds:schemaRef ds:uri="http://schemas.microsoft.com/office/infopath/2007/PartnerControls"/>
    <ds:schemaRef ds:uri="10f916cc-1eea-49f2-868a-6d593662d602"/>
    <ds:schemaRef ds:uri="88832d7c-f0a8-4915-8e28-ae6c391632dc"/>
  </ds:schemaRefs>
</ds:datastoreItem>
</file>

<file path=customXml/itemProps2.xml><?xml version="1.0" encoding="utf-8"?>
<ds:datastoreItem xmlns:ds="http://schemas.openxmlformats.org/officeDocument/2006/customXml" ds:itemID="{998921F2-B17E-493A-991D-145A151F568B}">
  <ds:schemaRefs>
    <ds:schemaRef ds:uri="http://schemas.microsoft.com/sharepoint/v3/contenttype/forms"/>
  </ds:schemaRefs>
</ds:datastoreItem>
</file>

<file path=customXml/itemProps3.xml><?xml version="1.0" encoding="utf-8"?>
<ds:datastoreItem xmlns:ds="http://schemas.openxmlformats.org/officeDocument/2006/customXml" ds:itemID="{73E34E16-2BF6-4D4F-9BCF-051577244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832d7c-f0a8-4915-8e28-ae6c391632dc"/>
    <ds:schemaRef ds:uri="10f916cc-1eea-49f2-868a-6d593662d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연결IS</vt:lpstr>
      <vt:lpstr>연결BS </vt:lpstr>
      <vt:lpstr>'연결BS '!Print_Area</vt:lpstr>
      <vt:lpstr>연결IS!Print_Area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Misu Jang (장미수)</dc:creator>
  <cp:keywords/>
  <dc:description/>
  <cp:lastModifiedBy>Soomin Lee (이수민)</cp:lastModifiedBy>
  <cp:revision/>
  <cp:lastPrinted>2024-05-07T10:04:14Z</cp:lastPrinted>
  <dcterms:created xsi:type="dcterms:W3CDTF">2021-08-11T11:05:44Z</dcterms:created>
  <dcterms:modified xsi:type="dcterms:W3CDTF">2025-11-03T13:20:24Z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0x010100A11FDCED6EA5A845948484DF16656030</vt:lpwstr>
  </property>
  <property fmtid="{D5CDD505-2E9C-101B-9397-08002B2CF9AE}" pid="3" name="MediaServiceImageTags">
    <vt:lpwstr/>
  </property>
</Properties>
</file>