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https://blueholestudio.sharepoint.com/sites/IRTeamNew/Shared Documents/03. FactSheet/2023 2Q/"/>
    </mc:Choice>
  </mc:AlternateContent>
  <xr:revisionPtr revIDLastSave="1326" documentId="8_{727B4A02-CB12-40C7-A4E5-F3772A6A55E4}" xr6:coauthVersionLast="47" xr6:coauthVersionMax="47" xr10:uidLastSave="{51BDD692-5D4D-408F-A4C6-95475894537F}"/>
  <bookViews>
    <workbookView xWindow="-110" yWindow="-110" windowWidth="38620" windowHeight="21220" xr2:uid="{152BFC40-BE2C-4BE9-B6DB-CAF4A5FEECA9}"/>
  </bookViews>
  <sheets>
    <sheet name="Consolidated IS" sheetId="2" r:id="rId1"/>
    <sheet name="Consolidated BS" sheetId="10"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s>
  <definedNames>
    <definedName name="___key2" hidden="1">'[1]MSALES96-BY STATE'!#REF!</definedName>
    <definedName name="__123Graph_A" hidden="1">[2]시산표!#REF!</definedName>
    <definedName name="__123Graph_B" hidden="1">[2]시산표!#REF!</definedName>
    <definedName name="__123Graph_C" hidden="1">#REF!</definedName>
    <definedName name="__123Graph_D" hidden="1">[3]IS!#REF!</definedName>
    <definedName name="__123Graph_E" hidden="1">#N/A</definedName>
    <definedName name="__123Graph_F" hidden="1">'[4]00''미수'!#REF!</definedName>
    <definedName name="__123Graph_LBL_A" hidden="1">[2]시산표!#REF!</definedName>
    <definedName name="__123Graph_LBL_B" hidden="1">[2]시산표!#REF!</definedName>
    <definedName name="__123Graph_X" hidden="1">[2]시산표!#REF!</definedName>
    <definedName name="__DSAuthor" hidden="1">"P. ROBERT"</definedName>
    <definedName name="__DSCreated" hidden="1">"18/02/93"</definedName>
    <definedName name="__DSRevision" hidden="1">"1,0"</definedName>
    <definedName name="__IntlFixup" hidden="1">TRUE</definedName>
    <definedName name="__jyr6"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__KEY2" hidden="1">#REF!</definedName>
    <definedName name="_10_7_0__123Grap" hidden="1">[5]시산표!#REF!</definedName>
    <definedName name="_104s1_" hidden="1">{#N/A,#N/A,FALSE,"UNIT";#N/A,#N/A,FALSE,"UNIT";#N/A,#N/A,FALSE,"계정"}</definedName>
    <definedName name="_105s10_" hidden="1">{#N/A,#N/A,FALSE,"UNIT";#N/A,#N/A,FALSE,"UNIT";#N/A,#N/A,FALSE,"계정"}</definedName>
    <definedName name="_106s11_" hidden="1">{#N/A,#N/A,FALSE,"UNIT";#N/A,#N/A,FALSE,"UNIT";#N/A,#N/A,FALSE,"계정"}</definedName>
    <definedName name="_107s12_" hidden="1">{#N/A,#N/A,FALSE,"UNIT";#N/A,#N/A,FALSE,"UNIT";#N/A,#N/A,FALSE,"계정"}</definedName>
    <definedName name="_108s13_" hidden="1">{#N/A,#N/A,FALSE,"UNIT";#N/A,#N/A,FALSE,"UNIT";#N/A,#N/A,FALSE,"계정"}</definedName>
    <definedName name="_109s14_" hidden="1">{#N/A,#N/A,FALSE,"UNIT";#N/A,#N/A,FALSE,"UNIT";#N/A,#N/A,FALSE,"계정"}</definedName>
    <definedName name="_110s16_" hidden="1">{#N/A,#N/A,FALSE,"UNIT";#N/A,#N/A,FALSE,"UNIT";#N/A,#N/A,FALSE,"계정"}</definedName>
    <definedName name="_111s1_" hidden="1">{#N/A,#N/A,FALSE,"UNIT";#N/A,#N/A,FALSE,"UNIT";#N/A,#N/A,FALSE,"계정"}</definedName>
    <definedName name="_111s17_" hidden="1">{#N/A,#N/A,FALSE,"UNIT";#N/A,#N/A,FALSE,"UNIT";#N/A,#N/A,FALSE,"계정"}</definedName>
    <definedName name="_112s2_" hidden="1">{#N/A,#N/A,FALSE,"UNIT";#N/A,#N/A,FALSE,"UNIT";#N/A,#N/A,FALSE,"계정"}</definedName>
    <definedName name="_113s10_" hidden="1">{#N/A,#N/A,FALSE,"UNIT";#N/A,#N/A,FALSE,"UNIT";#N/A,#N/A,FALSE,"계정"}</definedName>
    <definedName name="_113s3_" hidden="1">{#N/A,#N/A,FALSE,"UNIT";#N/A,#N/A,FALSE,"UNIT";#N/A,#N/A,FALSE,"계정"}</definedName>
    <definedName name="_113ÿ_0Swvu.Norma" hidden="1">[6]Sommaire!#REF!</definedName>
    <definedName name="_114s4_" hidden="1">{#N/A,#N/A,FALSE,"UNIT";#N/A,#N/A,FALSE,"UNIT";#N/A,#N/A,FALSE,"계정"}</definedName>
    <definedName name="_115s11_" hidden="1">{#N/A,#N/A,FALSE,"UNIT";#N/A,#N/A,FALSE,"UNIT";#N/A,#N/A,FALSE,"계정"}</definedName>
    <definedName name="_115s5_" hidden="1">{#N/A,#N/A,FALSE,"UNIT";#N/A,#N/A,FALSE,"UNIT";#N/A,#N/A,FALSE,"계정"}</definedName>
    <definedName name="_116s6_" hidden="1">{#N/A,#N/A,FALSE,"UNIT";#N/A,#N/A,FALSE,"UNIT";#N/A,#N/A,FALSE,"계정"}</definedName>
    <definedName name="_117s12_" hidden="1">{#N/A,#N/A,FALSE,"UNIT";#N/A,#N/A,FALSE,"UNIT";#N/A,#N/A,FALSE,"계정"}</definedName>
    <definedName name="_117s9_" hidden="1">{#N/A,#N/A,FALSE,"UNIT";#N/A,#N/A,FALSE,"UNIT";#N/A,#N/A,FALSE,"계정"}</definedName>
    <definedName name="_119s13_" hidden="1">{#N/A,#N/A,FALSE,"UNIT";#N/A,#N/A,FALSE,"UNIT";#N/A,#N/A,FALSE,"계정"}</definedName>
    <definedName name="_12______ÿ_0Swvu.Norma" hidden="1">[6]Sommaire!#REF!</definedName>
    <definedName name="_12___ÿ_0Swvu.Norma" hidden="1">[6]Sommaire!#REF!</definedName>
    <definedName name="_121s14_" hidden="1">{#N/A,#N/A,FALSE,"UNIT";#N/A,#N/A,FALSE,"UNIT";#N/A,#N/A,FALSE,"계정"}</definedName>
    <definedName name="_122ÿ__Swvu.Norma" hidden="1">[6]Sommaire!#REF!</definedName>
    <definedName name="_123s16_" hidden="1">{#N/A,#N/A,FALSE,"UNIT";#N/A,#N/A,FALSE,"UNIT";#N/A,#N/A,FALSE,"계정"}</definedName>
    <definedName name="_125s17_" hidden="1">{#N/A,#N/A,FALSE,"UNIT";#N/A,#N/A,FALSE,"UNIT";#N/A,#N/A,FALSE,"계정"}</definedName>
    <definedName name="_127s2_" hidden="1">{#N/A,#N/A,FALSE,"UNIT";#N/A,#N/A,FALSE,"UNIT";#N/A,#N/A,FALSE,"계정"}</definedName>
    <definedName name="_129s3_" hidden="1">{#N/A,#N/A,FALSE,"UNIT";#N/A,#N/A,FALSE,"UNIT";#N/A,#N/A,FALSE,"계정"}</definedName>
    <definedName name="_13_7_0__123Graph_LB" hidden="1">[5]시산표!#REF!</definedName>
    <definedName name="_131s4_" hidden="1">{#N/A,#N/A,FALSE,"UNIT";#N/A,#N/A,FALSE,"UNIT";#N/A,#N/A,FALSE,"계정"}</definedName>
    <definedName name="_133s5_" hidden="1">{#N/A,#N/A,FALSE,"UNIT";#N/A,#N/A,FALSE,"UNIT";#N/A,#N/A,FALSE,"계정"}</definedName>
    <definedName name="_135s6_" hidden="1">{#N/A,#N/A,FALSE,"UNIT";#N/A,#N/A,FALSE,"UNIT";#N/A,#N/A,FALSE,"계정"}</definedName>
    <definedName name="_137s9_" hidden="1">{#N/A,#N/A,FALSE,"UNIT";#N/A,#N/A,FALSE,"UNIT";#N/A,#N/A,FALSE,"계정"}</definedName>
    <definedName name="_14_7_0__123Graph_LB" hidden="1">[5]시산표!#REF!</definedName>
    <definedName name="_17_9_0__123Grap" hidden="1">[5]시산표!#REF!</definedName>
    <definedName name="_18_____ÿ_0Swvu.Norma" hidden="1">[6]Sommaire!#REF!</definedName>
    <definedName name="_18_9_0__123Grap" hidden="1">[5]시산표!#REF!</definedName>
    <definedName name="_20__ÿ_0Swvu.Norma" hidden="1">[6]Sommaire!#REF!</definedName>
    <definedName name="_21_9_0__123Graph_LB" hidden="1">[5]시산표!#REF!</definedName>
    <definedName name="_22_9_0__123Graph_LB" hidden="1">[5]시산표!#REF!</definedName>
    <definedName name="_22ÿ_0Swvu.Norma" hidden="1">[6]Sommaire!#REF!</definedName>
    <definedName name="_24ÿ__Swvu.Norma" hidden="1">[6]Sommaire!#REF!</definedName>
    <definedName name="_28_ÿ_0Swvu.Norma" hidden="1">[6]Sommaire!#REF!</definedName>
    <definedName name="_2ÿ_0Swvu.Norma" hidden="1">[6]Sommaire!#REF!</definedName>
    <definedName name="_30___ÿ_0Swvu.Norma" hidden="1">[6]Sommaire!#REF!</definedName>
    <definedName name="_31___ÿ__Swvu.Norma" hidden="1">[6]Sommaire!#REF!</definedName>
    <definedName name="_3ÿ__Swvu.Norma" hidden="1">[6]Sommaire!#REF!</definedName>
    <definedName name="_44__ÿ__Swvu.Norma" hidden="1">[6]Sommaire!#REF!</definedName>
    <definedName name="_5_5_0__123Grap" hidden="1">[5]시산표!#REF!</definedName>
    <definedName name="_6_______ÿ_0Swvu.Norma" hidden="1">[6]Sommaire!#REF!</definedName>
    <definedName name="_6____ÿ_0Swvu.Norma" hidden="1">[6]Sommaire!#REF!</definedName>
    <definedName name="_6_5_0__123Grap" hidden="1">[5]시산표!#REF!</definedName>
    <definedName name="_66ÿ_0Swvu.Norma" hidden="1">[6]Sommaire!#REF!</definedName>
    <definedName name="_68ÿ_0Swvu.Norma" hidden="1">[6]Sommaire!#REF!</definedName>
    <definedName name="_71ÿ__Swvu.Norma" hidden="1">[6]Sommaire!#REF!</definedName>
    <definedName name="_9_7_0__123Grap" hidden="1">[5]시산표!#REF!</definedName>
    <definedName name="_92f3_" hidden="1">{#N/A,#N/A,FALSE,"BS";#N/A,#N/A,FALSE,"PL";#N/A,#N/A,FALSE,"A";#N/A,#N/A,FALSE,"B";#N/A,#N/A,FALSE,"B1";#N/A,#N/A,FALSE,"C";#N/A,#N/A,FALSE,"C1";#N/A,#N/A,FALSE,"C2";#N/A,#N/A,FALSE,"D";#N/A,#N/A,FALSE,"E";#N/A,#N/A,FALSE,"F";#N/A,#N/A,FALSE,"AA";#N/A,#N/A,FALSE,"BB";#N/A,#N/A,FALSE,"CC";#N/A,#N/A,FALSE,"DD";#N/A,#N/A,FALSE,"EE";#N/A,#N/A,FALSE,"FF";#N/A,#N/A,FALSE,"PL10";#N/A,#N/A,FALSE,"PL20";#N/A,#N/A,FALSE,"PL30"}</definedName>
    <definedName name="_96f3_" hidden="1">{#N/A,#N/A,FALSE,"BS";#N/A,#N/A,FALSE,"PL";#N/A,#N/A,FALSE,"A";#N/A,#N/A,FALSE,"B";#N/A,#N/A,FALSE,"B1";#N/A,#N/A,FALSE,"C";#N/A,#N/A,FALSE,"C1";#N/A,#N/A,FALSE,"C2";#N/A,#N/A,FALSE,"D";#N/A,#N/A,FALSE,"E";#N/A,#N/A,FALSE,"F";#N/A,#N/A,FALSE,"AA";#N/A,#N/A,FALSE,"BB";#N/A,#N/A,FALSE,"CC";#N/A,#N/A,FALSE,"DD";#N/A,#N/A,FALSE,"EE";#N/A,#N/A,FALSE,"FF";#N/A,#N/A,FALSE,"PL10";#N/A,#N/A,FALSE,"PL20";#N/A,#N/A,FALSE,"PL30"}</definedName>
    <definedName name="_a1" hidden="1">{"'Sheet1'!$L$16"}</definedName>
    <definedName name="_ap2" hidden="1">#REF!</definedName>
    <definedName name="_ap3" hidden="1">#REF!</definedName>
    <definedName name="_ap6" hidden="1">#REF!</definedName>
    <definedName name="_Dist_Bin" hidden="1">#N/A</definedName>
    <definedName name="_Dist_Values" hidden="1">#N/A</definedName>
    <definedName name="_Fill" hidden="1">#REF!</definedName>
    <definedName name="_FILL1" hidden="1">#REF!</definedName>
    <definedName name="_xlnm._FilterDatabase" hidden="1">#REF!</definedName>
    <definedName name="_FilterDatabase2015" hidden="1">#REF!</definedName>
    <definedName name="_jyr6"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_Key1" hidden="1">#REF!</definedName>
    <definedName name="_Key2" hidden="1">#REF!</definedName>
    <definedName name="_Key3" hidden="1">#REF!</definedName>
    <definedName name="_key8" hidden="1">#REF!</definedName>
    <definedName name="_MatInverse_In" hidden="1">#REF!</definedName>
    <definedName name="_MatInverse_Out" hidden="1">'[7]2600'!#REF!</definedName>
    <definedName name="_MatMult_A" hidden="1">#N/A</definedName>
    <definedName name="_MatMult_AxB" hidden="1">#N/A</definedName>
    <definedName name="_MatMult_B" hidden="1">'[7]2600'!#REF!</definedName>
    <definedName name="_NSO2" hidden="1">{"'Sheet1'!$L$16"}</definedName>
    <definedName name="_Order1" hidden="1">255</definedName>
    <definedName name="_Order2" hidden="1">255</definedName>
    <definedName name="_Parse_In" hidden="1">#REF!</definedName>
    <definedName name="_Parse_Out" hidden="1">#REF!</definedName>
    <definedName name="_Regression_Int" hidden="1">1</definedName>
    <definedName name="_Regression_Out" hidden="1">#N/A</definedName>
    <definedName name="_Regression_X" hidden="1">#N/A</definedName>
    <definedName name="_Regression_Y" hidden="1">#N/A</definedName>
    <definedName name="_Sort" hidden="1">#REF!</definedName>
    <definedName name="_SORT1" hidden="1">#REF!</definedName>
    <definedName name="_SSS1" hidden="1">#REF!</definedName>
    <definedName name="_SUM1" hidden="1">{#N/A,#N/A,FALSE,"단축1";#N/A,#N/A,FALSE,"단축2";#N/A,#N/A,FALSE,"단축3";#N/A,#N/A,FALSE,"장축";#N/A,#N/A,FALSE,"4WD"}</definedName>
    <definedName name="_Table1_In1" hidden="1">#REF!</definedName>
    <definedName name="_TB1" hidden="1">#REF!</definedName>
    <definedName name="_TB2" hidden="1">{#N/A,#N/A,FALSE,"BS";#N/A,#N/A,FALSE,"PL";#N/A,#N/A,FALSE,"처분";#N/A,#N/A,FALSE,"현금";#N/A,#N/A,FALSE,"매출";#N/A,#N/A,FALSE,"원가";#N/A,#N/A,FALSE,"경영"}</definedName>
    <definedName name="_TB3" hidden="1">#REF!</definedName>
    <definedName name="_XG2" hidden="1">{#N/A,#N/A,FALSE,"단축1";#N/A,#N/A,FALSE,"단축2";#N/A,#N/A,FALSE,"단축3";#N/A,#N/A,FALSE,"장축";#N/A,#N/A,FALSE,"4WD"}</definedName>
    <definedName name="\a">'[8]본사감가상각대장(비품)'!#REF!</definedName>
    <definedName name="\c">#REF!</definedName>
    <definedName name="\d">'[8]본사감가상각대장(비품)'!#REF!</definedName>
    <definedName name="\e">#N/A</definedName>
    <definedName name="\p">#N/A</definedName>
    <definedName name="\r">#REF!</definedName>
    <definedName name="\z">'[8]본사감가상각대장(비품)'!#REF!</definedName>
    <definedName name="Ⅱ" hidden="1">{#N/A,#N/A,FALSE,"정공"}</definedName>
    <definedName name="A">'[8]본사감가상각대장(비품)'!#REF!</definedName>
    <definedName name="AAAAS" hidden="1">{#N/A,#N/A,FALSE,"정공"}</definedName>
    <definedName name="Aan" hidden="1">2</definedName>
    <definedName name="Aas" hidden="1">{#N/A,#N/A,FALSE,"을지 (4)";#N/A,#N/A,FALSE,"을지 (5)";#N/A,#N/A,FALSE,"을지 (6)"}</definedName>
    <definedName name="AB" hidden="1">{#N/A,#N/A,FALSE,"손익표지";#N/A,#N/A,FALSE,"손익계산";#N/A,#N/A,FALSE,"일반관리비";#N/A,#N/A,FALSE,"영업외수익";#N/A,#N/A,FALSE,"영업외비용";#N/A,#N/A,FALSE,"매출액";#N/A,#N/A,FALSE,"요약손익";#N/A,#N/A,FALSE,"요약대차";#N/A,#N/A,FALSE,"매출채권현황";#N/A,#N/A,FALSE,"매출채권명세"}</definedName>
    <definedName name="ABCDEF" hidden="1">{#N/A,#N/A,FALSE,"정공"}</definedName>
    <definedName name="ABCD관리" hidden="1">{#N/A,#N/A,FALSE,"정공"}</definedName>
    <definedName name="abdjsldi" hidden="1">2</definedName>
    <definedName name="Access_Button" hidden="1">"JU960613_종합일일판매보고_List"</definedName>
    <definedName name="AccessDatabase" hidden="1">"C:\WORK97\경영실적보고.mdb"</definedName>
    <definedName name="ACCLINK.XLS_Localization_Table_List" hidden="1">"$A$1:$B$11"</definedName>
    <definedName name="ACCLINK.XLS_Localization_Table_List1" hidden="1">"$A$13:$B$31"</definedName>
    <definedName name="ACCLINK.XLS_Localization_Table_List10" hidden="1">"$A$13:$B$33"</definedName>
    <definedName name="ACCLINK.XLS_Localization_Table_List11" hidden="1">"$A$13:$B$33"</definedName>
    <definedName name="ACCLINK.XLS_Localization_Table_List12" hidden="1">"$A$13:$B$33"</definedName>
    <definedName name="ACCLINK.XLS_Localization_Table_List13" hidden="1">"$A$13:$B$33"</definedName>
    <definedName name="ACCLINK.XLS_Localization_Table_List14" hidden="1">"$A$13:$B$33"</definedName>
    <definedName name="ACCLINK.XLS_Localization_Table_List15" hidden="1">"$A$13:$B$33"</definedName>
    <definedName name="ACCLINK.XLS_Localization_Table_List16" hidden="1">"$A$13:$B$33"</definedName>
    <definedName name="ACCLINK.XLS_Localization_Table_List17" hidden="1">"$A$13:$B$33"</definedName>
    <definedName name="ACCLINK.XLS_Localization_Table_List18" hidden="1">"$A$13:$B$33"</definedName>
    <definedName name="ACCLINK.XLS_Localization_Table_List19" hidden="1">"$A$13:$B$33"</definedName>
    <definedName name="ACCLINK.XLS_Localization_Table_List2" hidden="1">"$A$13:$B$31"</definedName>
    <definedName name="ACCLINK.XLS_Localization_Table_List3" hidden="1">"$A$13:$B$31"</definedName>
    <definedName name="ACCLINK.XLS_Localization_Table_List4" hidden="1">"$A$13:$B$31"</definedName>
    <definedName name="ACCLINK.XLS_Localization_Table_List5" hidden="1">"$A$13:$B$31"</definedName>
    <definedName name="ACCLINK.XLS_Localization_Table_List6" hidden="1">"$A$13:$B$31"</definedName>
    <definedName name="ACCLINK.XLS_Localization_Table_List7" hidden="1">"$A$13:$B$31"</definedName>
    <definedName name="ACCLINK.XLS_Localization_Table_List8" hidden="1">"$A$13:$B$31"</definedName>
    <definedName name="ACCLINK.XLS_Localization_Table_List9" hidden="1">"$A$13:$B$33"</definedName>
    <definedName name="AcctsRec120">[9]GeneralAssumptions!$O$29</definedName>
    <definedName name="AcctsRec30">[9]GeneralAssumptions!$F$29</definedName>
    <definedName name="AcctsRec60">[9]GeneralAssumptions!$I$29</definedName>
    <definedName name="AcctsRec90">[9]GeneralAssumptions!$L$29</definedName>
    <definedName name="add" hidden="1">{#N/A,#N/A,FALSE,"Aging Summary";#N/A,#N/A,FALSE,"Ratio Analysis";#N/A,#N/A,FALSE,"Test 120 Day Accts";#N/A,#N/A,FALSE,"Tickmarks"}</definedName>
    <definedName name="ADSDF" hidden="1">{#N/A,#N/A,TRUE,"Y생산";#N/A,#N/A,TRUE,"Y판매";#N/A,#N/A,TRUE,"Y총물량";#N/A,#N/A,TRUE,"Y능력";#N/A,#N/A,TRUE,"YKD"}</definedName>
    <definedName name="ae"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aED" hidden="1">{#N/A,#N/A,FALSE,"Aging Summary";#N/A,#N/A,FALSE,"Ratio Analysis";#N/A,#N/A,FALSE,"Test 120 Day Accts";#N/A,#N/A,FALSE,"Tickmarks"}</definedName>
    <definedName name="AL" hidden="1">{#N/A,#N/A,FALSE,"UNIT";#N/A,#N/A,FALSE,"UNIT";#N/A,#N/A,FALSE,"계정"}</definedName>
    <definedName name="allocation" hidden="1">{#N/A,#N/A,FALSE,"Aging Summary";#N/A,#N/A,FALSE,"Ratio Analysis";#N/A,#N/A,FALSE,"Test 120 Day Accts";#N/A,#N/A,FALSE,"Tickmarks"}</definedName>
    <definedName name="ALㅓ머" hidden="1">{#N/A,#N/A,FALSE,"UNIT";#N/A,#N/A,FALSE,"UNIT";#N/A,#N/A,FALSE,"계정"}</definedName>
    <definedName name="anscount" hidden="1">6</definedName>
    <definedName name="aocnf" hidden="1">{#N/A,#N/A,FALSE,"채권채무";#N/A,#N/A,FALSE,"control sheet"}</definedName>
    <definedName name="as" hidden="1">[10]Summary!#REF!</definedName>
    <definedName name="AS2DocOpenMode" hidden="1">"AS2DocumentEdit"</definedName>
    <definedName name="AS2NamedRange" hidden="1">15</definedName>
    <definedName name="AS2ReportLS" hidden="1">1</definedName>
    <definedName name="AS2StaticLS" hidden="1">#REF!</definedName>
    <definedName name="AS2SyncStepLS" hidden="1">0</definedName>
    <definedName name="AS2TickmarkLS" hidden="1">#REF!</definedName>
    <definedName name="AS2VersionLS" hidden="1">300</definedName>
    <definedName name="asasas" hidden="1">{#N/A,#N/A,FALSE,"Aging Summary";#N/A,#N/A,FALSE,"Ratio Analysis";#N/A,#N/A,FALSE,"Test 120 Day Accts";#N/A,#N/A,FALSE,"Tickmarks"}</definedName>
    <definedName name="asdfasffffffffffffff" hidden="1">{#N/A,#N/A,FALSE,"손익표지";#N/A,#N/A,FALSE,"손익계산";#N/A,#N/A,FALSE,"일반관리비";#N/A,#N/A,FALSE,"영업외수익";#N/A,#N/A,FALSE,"영업외비용";#N/A,#N/A,FALSE,"매출액";#N/A,#N/A,FALSE,"요약손익";#N/A,#N/A,FALSE,"요약대차";#N/A,#N/A,FALSE,"매출채권현황";#N/A,#N/A,FALSE,"매출채권명세"}</definedName>
    <definedName name="ASE" hidden="1">{#N/A,#N/A,FALSE,"초도품";#N/A,#N/A,FALSE,"초도품 (2)";#N/A,#N/A,FALSE,"초도품 (3)";#N/A,#N/A,FALSE,"초도품 (4)";#N/A,#N/A,FALSE,"초도품 (5)";#N/A,#N/A,FALSE,"초도품 (6)"}</definedName>
    <definedName name="Asset_Turnover">#REF!</definedName>
    <definedName name="Asset_Turnover_Standard">#REF!</definedName>
    <definedName name="axcdf" hidden="1">{#N/A,#N/A,FALSE,"정공"}</definedName>
    <definedName name="AXD" hidden="1">{#N/A,#N/A,FALSE,"초도품";#N/A,#N/A,FALSE,"초도품 (2)";#N/A,#N/A,FALSE,"초도품 (3)";#N/A,#N/A,FALSE,"초도품 (4)";#N/A,#N/A,FALSE,"초도품 (5)";#N/A,#N/A,FALSE,"초도품 (6)"}</definedName>
    <definedName name="babo" hidden="1">{#N/A,#N/A,FALSE,"목차";#N/A,#N/A,FALSE,"요약손익";#N/A,#N/A,FALSE,"월별손익";#N/A,#N/A,FALSE,"요약대차";#N/A,#N/A,FALSE,"대차대조표";#N/A,#N/A,FALSE,"요약CASH";#N/A,#N/A,FALSE,"자금운용표";#N/A,#N/A,FALSE,"판매요약";#N/A,#N/A,FALSE,"탐별 매출";#N/A,#N/A,FALSE,"생산요약";#N/A,#N/A,FALSE,"생산량 (2)";#N/A,#N/A,FALSE,"인원운용";#N/A,#N/A,FALSE,"전사집계";#N/A,#N/A,FALSE,"전사월별";#N/A,#N/A,FALSE,"차입금";#N/A,#N/A,FALSE,"자본지출"}</definedName>
    <definedName name="bbbbbb" hidden="1">{#N/A,#N/A,FALSE,"목차";#N/A,#N/A,FALSE,"경영목표";#N/A,#N/A,FALSE,"팀별손익";#N/A,#N/A,FALSE,"총손익";#N/A,#N/A,FALSE,"제품별손익 (2)";#N/A,#N/A,FALSE,"제품상품손익";#N/A,#N/A,FALSE,"년간판매";#N/A,#N/A,FALSE,"제품별판매";#N/A,#N/A,FALSE,"제품별판매 (2)";#N/A,#N/A,FALSE,"단가";#N/A,#N/A,FALSE,"재고";#N/A,#N/A,FALSE,"재고 (2)";#N/A,#N/A,FALSE,"인원운용";#N/A,#N/A,FALSE,"년판매비";#N/A,#N/A,FALSE,"총원가";#N/A,#N/A,FALSE,"팀별관리비";#N/A,#N/A,FALSE,"월별관리비";#N/A,#N/A,FALSE,"월별관리비 (2)";#N/A,#N/A,FALSE,"총괄";#N/A,#N/A,FALSE,"군산";#N/A,#N/A,FALSE,"부산";#N/A,#N/A,FALSE,"가좌"}</definedName>
    <definedName name="bbby1" hidden="1">{#N/A,#N/A,FALSE,"목차";#N/A,#N/A,FALSE,"경영목표";#N/A,#N/A,FALSE,"팀별손익";#N/A,#N/A,FALSE,"총손익";#N/A,#N/A,FALSE,"제품별손익 (2)";#N/A,#N/A,FALSE,"제품상품손익";#N/A,#N/A,FALSE,"년간판매";#N/A,#N/A,FALSE,"제품별판매";#N/A,#N/A,FALSE,"제품별판매 (2)";#N/A,#N/A,FALSE,"단가";#N/A,#N/A,FALSE,"재고";#N/A,#N/A,FALSE,"재고 (2)";#N/A,#N/A,FALSE,"인원운용";#N/A,#N/A,FALSE,"년판매비";#N/A,#N/A,FALSE,"총원가";#N/A,#N/A,FALSE,"팀별관리비";#N/A,#N/A,FALSE,"월별관리비";#N/A,#N/A,FALSE,"월별관리비 (2)";#N/A,#N/A,FALSE,"총괄";#N/A,#N/A,FALSE,"군산";#N/A,#N/A,FALSE,"부산";#N/A,#N/A,FALSE,"가좌"}</definedName>
    <definedName name="Belgium___Medical_Plan_FooterType" hidden="1">"NONE"</definedName>
    <definedName name="Belgium___Pension_Plan_FooterType" hidden="1">"NONE"</definedName>
    <definedName name="BG_Del" hidden="1">15</definedName>
    <definedName name="BG_Ins" hidden="1">4</definedName>
    <definedName name="BG_Mod" hidden="1">6</definedName>
    <definedName name="bj" hidden="1">{#N/A,#N/A,FALSE,"목차";#N/A,#N/A,FALSE,"요약손익";#N/A,#N/A,FALSE,"월별손익";#N/A,#N/A,FALSE,"요약대차";#N/A,#N/A,FALSE,"대차대조표";#N/A,#N/A,FALSE,"요약CASH";#N/A,#N/A,FALSE,"자금운용표";#N/A,#N/A,FALSE,"판매요약";#N/A,#N/A,FALSE,"탐별 매출";#N/A,#N/A,FALSE,"생산요약";#N/A,#N/A,FALSE,"생산량 (2)";#N/A,#N/A,FALSE,"인원운용";#N/A,#N/A,FALSE,"전사집계";#N/A,#N/A,FALSE,"전사월별";#N/A,#N/A,FALSE,"차입금";#N/A,#N/A,FALSE,"자본지출"}</definedName>
    <definedName name="bjj" hidden="1">{#N/A,#N/A,FALSE,"목차";#N/A,#N/A,FALSE,"요약손익";#N/A,#N/A,FALSE,"월별손익";#N/A,#N/A,FALSE,"요약대차";#N/A,#N/A,FALSE,"대차대조표";#N/A,#N/A,FALSE,"요약CASH";#N/A,#N/A,FALSE,"자금운용표";#N/A,#N/A,FALSE,"판매요약";#N/A,#N/A,FALSE,"탐별 매출";#N/A,#N/A,FALSE,"생산요약";#N/A,#N/A,FALSE,"생산량 (2)";#N/A,#N/A,FALSE,"인원운용";#N/A,#N/A,FALSE,"전사집계";#N/A,#N/A,FALSE,"전사월별";#N/A,#N/A,FALSE,"차입금";#N/A,#N/A,FALSE,"자본지출"}</definedName>
    <definedName name="bjjj" hidden="1">{#N/A,#N/A,FALSE,"목차";#N/A,#N/A,FALSE,"요약손익";#N/A,#N/A,FALSE,"월별손익";#N/A,#N/A,FALSE,"요약대차";#N/A,#N/A,FALSE,"대차대조표";#N/A,#N/A,FALSE,"요약CASH";#N/A,#N/A,FALSE,"자금운용표";#N/A,#N/A,FALSE,"판매요약";#N/A,#N/A,FALSE,"탐별 매출";#N/A,#N/A,FALSE,"생산요약";#N/A,#N/A,FALSE,"생산량 (2)";#N/A,#N/A,FALSE,"인원운용";#N/A,#N/A,FALSE,"전사집계";#N/A,#N/A,FALSE,"전사월별";#N/A,#N/A,FALSE,"차입금";#N/A,#N/A,FALSE,"자본지출"}</definedName>
    <definedName name="book1" hidden="1">{#N/A,#N/A,FALSE,"UNIT";#N/A,#N/A,FALSE,"UNIT";#N/A,#N/A,FALSE,"계정"}</definedName>
    <definedName name="bs" hidden="1">#REF!</definedName>
    <definedName name="bsbco" hidden="1">{#N/A,#N/A,FALSE,"목차";#N/A,#N/A,FALSE,"경영목표";#N/A,#N/A,FALSE,"팀별손익";#N/A,#N/A,FALSE,"총손익";#N/A,#N/A,FALSE,"제품별손익 (2)";#N/A,#N/A,FALSE,"제품상품손익";#N/A,#N/A,FALSE,"년간판매";#N/A,#N/A,FALSE,"제품별판매";#N/A,#N/A,FALSE,"제품별판매 (2)";#N/A,#N/A,FALSE,"단가";#N/A,#N/A,FALSE,"재고";#N/A,#N/A,FALSE,"재고 (2)";#N/A,#N/A,FALSE,"인원운용";#N/A,#N/A,FALSE,"년판매비";#N/A,#N/A,FALSE,"총원가";#N/A,#N/A,FALSE,"팀별관리비";#N/A,#N/A,FALSE,"월별관리비";#N/A,#N/A,FALSE,"월별관리비 (2)";#N/A,#N/A,FALSE,"총괄";#N/A,#N/A,FALSE,"군산";#N/A,#N/A,FALSE,"부산";#N/A,#N/A,FALSE,"가좌"}</definedName>
    <definedName name="bsbyco" hidden="1">{#N/A,#N/A,FALSE,"목차";#N/A,#N/A,FALSE,"경영목표";#N/A,#N/A,FALSE,"팀별손익";#N/A,#N/A,FALSE,"총손익";#N/A,#N/A,FALSE,"제품별손익 (2)";#N/A,#N/A,FALSE,"제품상품손익";#N/A,#N/A,FALSE,"년간판매";#N/A,#N/A,FALSE,"제품별판매";#N/A,#N/A,FALSE,"제품별판매 (2)";#N/A,#N/A,FALSE,"단가";#N/A,#N/A,FALSE,"재고";#N/A,#N/A,FALSE,"재고 (2)";#N/A,#N/A,FALSE,"인원운용";#N/A,#N/A,FALSE,"년판매비";#N/A,#N/A,FALSE,"총원가";#N/A,#N/A,FALSE,"팀별관리비";#N/A,#N/A,FALSE,"월별관리비";#N/A,#N/A,FALSE,"월별관리비 (2)";#N/A,#N/A,FALSE,"총괄";#N/A,#N/A,FALSE,"군산";#N/A,#N/A,FALSE,"부산";#N/A,#N/A,FALSE,"가좌"}</definedName>
    <definedName name="BSC" hidden="1">{#N/A,"BalanceSheetGroup",TRUE,"BSComparison";#N/A,"BalanceSheetDS",TRUE,"BSComparison";#N/A,"BalanceSheetDDS",TRUE,"BSComparison";#N/A,"BalanceSheetDSA",TRUE,"BSComparison";#N/A,"BalanceSheetDSKK",TRUE,"BSComparison";#N/A,"BalanceSheetSOW",TRUE,"BSComparison";#N/A,"BalanceSheetDeneb",TRUE,"BSComparison"}</definedName>
    <definedName name="BSG" hidden="1">{#N/A,#N/A,TRUE,"Title";#N/A,#N/A,TRUE,"BSAssets";#N/A,#N/A,TRUE,"BSLiabilities";#N/A,#N/A,TRUE,"ConsolidatedEquityControl";#N/A,#N/A,TRUE,"BSConsolidatedDetail"}</definedName>
    <definedName name="BSP" hidden="1">{#N/A,"Publication",TRUE,"Title";#N/A,"BalanceSheetGroup",TRUE,"BS10Q";"Partiel",#N/A,TRUE,"BSAssets";"Partiel",#N/A,TRUE,"BSLiabilities";#N/A,#N/A,TRUE,"BS10QFrançais"}</definedName>
    <definedName name="BST" hidden="1">{#N/A,"Interne",TRUE,"Title";#N/A,#N/A,TRUE,"BSAssets";#N/A,#N/A,TRUE,"BSLiabilities";#N/A,"BalanceSheetGroup",TRUE,"BSComparison";#N/A,"BalanceSheetDS",TRUE,"BSComparison";#N/A,"BalanceSheetDDS",TRUE,"BSComparison";#N/A,"BalanceSheetDSA",TRUE,"BSComparison";#N/A,"BalanceSheetDSKK",TRUE,"BSComparison";#N/A,"BalanceSheetSOW",TRUE,"BSComparison";#N/A,"BalanceSheetDeneb",TRUE,"BSComparison";#N/A,#N/A,TRUE,"BSConsolidatedDetail";#N/A,#N/A,TRUE,"ConsolidatedEquityControl"}</definedName>
    <definedName name="BS차이내역" hidden="1">{#N/A,#N/A,FALSE,"정공"}</definedName>
    <definedName name="Budget_Year">'[11]Named Ranges'!$J$7</definedName>
    <definedName name="bv" hidden="1">{#N/A,#N/A,FALSE,"1.CRITERIA";#N/A,#N/A,FALSE,"2.IS";#N/A,#N/A,FALSE,"3.BS";#N/A,#N/A,FALSE,"4.PER PL";#N/A,#N/A,FALSE,"5.INVESTMENT";#N/A,#N/A,FALSE,"6.공문";#N/A,#N/A,FALSE,"7.netinvest"}</definedName>
    <definedName name="Cash_Flows_from_Operation">#REF!</definedName>
    <definedName name="Cash_Flows_from_Operations">#REF!</definedName>
    <definedName name="ccc" hidden="1">{#N/A,#N/A,FALSE,"손익표지";#N/A,#N/A,FALSE,"손익계산";#N/A,#N/A,FALSE,"일반관리비";#N/A,#N/A,FALSE,"영업외수익";#N/A,#N/A,FALSE,"영업외비용";#N/A,#N/A,FALSE,"매출액";#N/A,#N/A,FALSE,"요약손익";#N/A,#N/A,FALSE,"요약대차";#N/A,#N/A,FALSE,"매출채권현황";#N/A,#N/A,FALSE,"매출채권명세"}</definedName>
    <definedName name="CF02기초" hidden="1">{#N/A,#N/A,TRUE,"Summary";#N/A,#N/A,TRUE,"IS";#N/A,#N/A,TRUE,"Adj";#N/A,#N/A,TRUE,"BS";#N/A,#N/A,TRUE,"CF";#N/A,#N/A,TRUE,"Debt";#N/A,#N/A,TRUE,"IRR"}</definedName>
    <definedName name="cfclear" hidden="1">{#N/A,#N/A,FALSE,"BS";#N/A,#N/A,FALSE,"PL";#N/A,#N/A,FALSE,"처분";#N/A,#N/A,FALSE,"현금";#N/A,#N/A,FALSE,"매출";#N/A,#N/A,FALSE,"원가";#N/A,#N/A,FALSE,"경영"}</definedName>
    <definedName name="CG" hidden="1">{#N/A,#N/A,TRUE,"SCF";#N/A,"CashGroup",TRUE,"SCFComparison";#N/A,"CashDS",TRUE,"SCFComparison";#N/A,"CashDDS",TRUE,"SCFComparison";#N/A,"CashDSA",TRUE,"SCFComparison";#N/A,"CashDSKK",TRUE,"SCFComparison";#N/A,"CashSOW",TRUE,"SCFComparison";#N/A,"CashDeneb",TRUE,"SCFComparison";#N/A,#N/A,TRUE,"SCFConsolidatedDetail"}</definedName>
    <definedName name="chang" hidden="1">{#N/A,#N/A,FALSE,"을지 (4)";#N/A,#N/A,FALSE,"을지 (5)";#N/A,#N/A,FALSE,"을지 (6)"}</definedName>
    <definedName name="CHD" hidden="1">{#N/A,#N/A,FALSE,"손익표지";#N/A,#N/A,FALSE,"손익계산";#N/A,#N/A,FALSE,"일반관리비";#N/A,#N/A,FALSE,"영업외수익";#N/A,#N/A,FALSE,"영업외비용";#N/A,#N/A,FALSE,"매출액";#N/A,#N/A,FALSE,"요약손익";#N/A,#N/A,FALSE,"요약대차";#N/A,#N/A,FALSE,"매출채권현황";#N/A,#N/A,FALSE,"매출채권명세"}</definedName>
    <definedName name="ckdl" hidden="1">{#N/A,#N/A,FALSE,"손익표지";#N/A,#N/A,FALSE,"손익계산";#N/A,#N/A,FALSE,"일반관리비";#N/A,#N/A,FALSE,"영업외수익";#N/A,#N/A,FALSE,"영업외비용";#N/A,#N/A,FALSE,"매출액";#N/A,#N/A,FALSE,"요약손익";#N/A,#N/A,FALSE,"요약대차";#N/A,#N/A,FALSE,"매출채권현황";#N/A,#N/A,FALSE,"매출채권명세"}</definedName>
    <definedName name="Company_Name">[9]GeneralAssumptions!$A$1</definedName>
    <definedName name="condition">[12]Condition!$A$8</definedName>
    <definedName name="Contact_Service">#REF!</definedName>
    <definedName name="Continu" hidden="1">1</definedName>
    <definedName name="Contract_Services">#REF!</definedName>
    <definedName name="Country_List">[13]Taxes!$A$2:$A$7</definedName>
    <definedName name="cpd">#REF!</definedName>
    <definedName name="cpd_1">#REF!</definedName>
    <definedName name="cpd_2">#REF!</definedName>
    <definedName name="Current_Ratio">#REF!</definedName>
    <definedName name="Current_Ratio_Standard">#REF!</definedName>
    <definedName name="Current_Ratio_Standartds">#REF!</definedName>
    <definedName name="cvcv" hidden="1">{#N/A,#N/A,FALSE,"Aging Summary";#N/A,#N/A,FALSE,"Ratio Analysis";#N/A,#N/A,FALSE,"Test 120 Day Accts";#N/A,#N/A,FALSE,"Tickmarks"}</definedName>
    <definedName name="czxczx"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daniel1" hidden="1">{#N/A,#N/A,FALSE,"Cover";"Summary",#N/A,FALSE,"Net Inventory Turns";"Summary",#N/A,FALSE,"LInearity";"Summary",#N/A,FALSE,"On Time Delivery";"Summary",#N/A,FALSE,"Fill Rate";"Summary",#N/A,FALSE,"Days Past Due";"Summary",#N/A,FALSE,"COPQ";"Summary",#N/A,FALSE,"Customer Returns";"Summary",#N/A,FALSE,"LWCAIR";"Summary",#N/A,FALSE,"TCIR";"Summary",#N/A,FALSE,"TDU";"Summary",#N/A,FALSE,"Supplier Defects";"Summary",#N/A,FALSE,"Supplier Delivery";"Summary",#N/A,FALSE,"OEC";"Summary",#N/A,FALSE,"MM"}</definedName>
    <definedName name="data2" hidden="1">#REF!</definedName>
    <definedName name="data3" hidden="1">#REF!</definedName>
    <definedName name="_xlnm.Database">#REF!</definedName>
    <definedName name="DATABASE1" hidden="1">#REF!</definedName>
    <definedName name="Days_Sales_in_AR">#REF!</definedName>
    <definedName name="Days_Sales_in_AR_Standard">#REF!</definedName>
    <definedName name="ddd" hidden="1">{#N/A,#N/A,FALSE,"손익표지";#N/A,#N/A,FALSE,"손익계산";#N/A,#N/A,FALSE,"일반관리비";#N/A,#N/A,FALSE,"영업외수익";#N/A,#N/A,FALSE,"영업외비용";#N/A,#N/A,FALSE,"매출액";#N/A,#N/A,FALSE,"요약손익";#N/A,#N/A,FALSE,"요약대차";#N/A,#N/A,FALSE,"매출채권현황";#N/A,#N/A,FALSE,"매출채권명세"}</definedName>
    <definedName name="dddd" hidden="1">{#N/A,#N/A,FALSE,"UNIT";#N/A,#N/A,FALSE,"UNIT";#N/A,#N/A,FALSE,"계정"}</definedName>
    <definedName name="dddfg" hidden="1">{#N/A,#N/A,FALSE,"정공"}</definedName>
    <definedName name="dDFA" hidden="1">{#N/A,#N/A,FALSE,"단축1";#N/A,#N/A,FALSE,"단축2";#N/A,#N/A,FALSE,"단축3";#N/A,#N/A,FALSE,"장축";#N/A,#N/A,FALSE,"4WD"}</definedName>
    <definedName name="DDS" hidden="1">{#N/A,#N/A,FALSE,"을지 (4)";#N/A,#N/A,FALSE,"을지 (5)";#N/A,#N/A,FALSE,"을지 (6)"}</definedName>
    <definedName name="Debt_to_Equity">#REF!</definedName>
    <definedName name="Debt_to_Equity_Standard">#REF!</definedName>
    <definedName name="DELMIA" hidden="1">{#N/A,#N/A,FALSE,"services";#N/A,#N/A,FALSE,"CCD royalties";#N/A,#N/A,FALSE,"investment";#N/A,#N/A,FALSE,"personnel";#N/A,#N/A,FALSE,"retirement";#N/A,#N/A,FALSE,"operating exp";#N/A,#N/A,FALSE,"income stat"}</definedName>
    <definedName name="Depn_Life">[9]GeneralAssumptions!$O$37</definedName>
    <definedName name="dfakdf" hidden="1">#REF!</definedName>
    <definedName name="DFASDFDS" hidden="1">{#N/A,#N/A,FALSE,"손익표지";#N/A,#N/A,FALSE,"손익계산";#N/A,#N/A,FALSE,"일반관리비";#N/A,#N/A,FALSE,"영업외수익";#N/A,#N/A,FALSE,"영업외비용";#N/A,#N/A,FALSE,"매출액";#N/A,#N/A,FALSE,"요약손익";#N/A,#N/A,FALSE,"요약대차";#N/A,#N/A,FALSE,"매출채권현황";#N/A,#N/A,FALSE,"매출채권명세"}</definedName>
    <definedName name="dfdfsd" hidden="1">{#N/A,#N/A,FALSE,"손익표지";#N/A,#N/A,FALSE,"손익계산";#N/A,#N/A,FALSE,"일반관리비";#N/A,#N/A,FALSE,"영업외수익";#N/A,#N/A,FALSE,"영업외비용";#N/A,#N/A,FALSE,"매출액";#N/A,#N/A,FALSE,"요약손익";#N/A,#N/A,FALSE,"요약대차";#N/A,#N/A,FALSE,"매출채권현황";#N/A,#N/A,FALSE,"매출채권명세"}</definedName>
    <definedName name="dfsdfd" hidden="1">{#N/A,#N/A,FALSE,"손익표지";#N/A,#N/A,FALSE,"손익계산";#N/A,#N/A,FALSE,"일반관리비";#N/A,#N/A,FALSE,"영업외수익";#N/A,#N/A,FALSE,"영업외비용";#N/A,#N/A,FALSE,"매출액";#N/A,#N/A,FALSE,"요약손익";#N/A,#N/A,FALSE,"요약대차";#N/A,#N/A,FALSE,"매출채권현황";#N/A,#N/A,FALSE,"매출채권명세"}</definedName>
    <definedName name="Discount" hidden="1">#REF!</definedName>
    <definedName name="dish">#REF!</definedName>
    <definedName name="dish1">#REF!</definedName>
    <definedName name="dish2">#REF!</definedName>
    <definedName name="display_area_2" hidden="1">#REF!</definedName>
    <definedName name="djld" hidden="1">{#N/A,#N/A,FALSE,"손익표지";#N/A,#N/A,FALSE,"손익계산";#N/A,#N/A,FALSE,"일반관리비";#N/A,#N/A,FALSE,"영업외수익";#N/A,#N/A,FALSE,"영업외비용";#N/A,#N/A,FALSE,"매출액";#N/A,#N/A,FALSE,"요약손익";#N/A,#N/A,FALSE,"요약대차";#N/A,#N/A,FALSE,"매출채권현황";#N/A,#N/A,FALSE,"매출채권명세"}</definedName>
    <definedName name="dk" hidden="1">[10]Summary!#REF!</definedName>
    <definedName name="dkdk" hidden="1">{"'미착금액'!$A$4:$G$14"}</definedName>
    <definedName name="dkdkd" hidden="1">{#N/A,#N/A,FALSE,"UNIT";#N/A,#N/A,FALSE,"UNIT";#N/A,#N/A,FALSE,"계정"}</definedName>
    <definedName name="dlfma" hidden="1">{#N/A,#N/A,FALSE,"손익표지";#N/A,#N/A,FALSE,"손익계산";#N/A,#N/A,FALSE,"일반관리비";#N/A,#N/A,FALSE,"영업외수익";#N/A,#N/A,FALSE,"영업외비용";#N/A,#N/A,FALSE,"매출액";#N/A,#N/A,FALSE,"요약손익";#N/A,#N/A,FALSE,"요약대차";#N/A,#N/A,FALSE,"매출채권현황";#N/A,#N/A,FALSE,"매출채권명세"}</definedName>
    <definedName name="DSA" hidden="1">{#N/A,#N/A,FALSE,"을지 (4)";#N/A,#N/A,FALSE,"을지 (5)";#N/A,#N/A,FALSE,"을지 (6)"}</definedName>
    <definedName name="DSAFAHSDHFDHF" hidden="1">{#N/A,#N/A,FALSE,"손익표지";#N/A,#N/A,FALSE,"손익계산";#N/A,#N/A,FALSE,"일반관리비";#N/A,#N/A,FALSE,"영업외수익";#N/A,#N/A,FALSE,"영업외비용";#N/A,#N/A,FALSE,"매출액";#N/A,#N/A,FALSE,"요약손익";#N/A,#N/A,FALSE,"요약대차";#N/A,#N/A,FALSE,"매출채권현황";#N/A,#N/A,FALSE,"매출채권명세"}</definedName>
    <definedName name="dsda" hidden="1">{#N/A,#N/A,FALSE,"Aging Summary";#N/A,#N/A,FALSE,"Ratio Analysis";#N/A,#N/A,FALSE,"Test 120 Day Accts";#N/A,#N/A,FALSE,"Tickmarks"}</definedName>
    <definedName name="dsdf" hidden="1">{#N/A,#N/A,TRUE,"Summary";#N/A,#N/A,TRUE,"IS";#N/A,#N/A,TRUE,"Adj";#N/A,#N/A,TRUE,"BS";#N/A,#N/A,TRUE,"CF";#N/A,#N/A,TRUE,"Debt";#N/A,#N/A,TRUE,"IRR"}</definedName>
    <definedName name="EAWR" hidden="1">{#N/A,#N/A,FALSE,"단축1";#N/A,#N/A,FALSE,"단축2";#N/A,#N/A,FALSE,"단축3";#N/A,#N/A,FALSE,"장축";#N/A,#N/A,FALSE,"4WD"}</definedName>
    <definedName name="ee" hidden="1">{#N/A,#N/A,TRUE,"Title";#N/A,#N/A,TRUE,"BalanceSheetAssets";#N/A,#N/A,TRUE,"BalanceSheetLiabilities";#N/A,#N/A,TRUE,"IncomeStatementNature";#N/A,#N/A,TRUE,"NatureByDestination";#N/A,#N/A,TRUE,"IncomeStatement";#N/A,#N/A,TRUE,"CashFlow";#N/A,#N/A,TRUE,"PropertyPlantEquipment";#N/A,#N/A,TRUE,"Lease";#N/A,#N/A,TRUE,"IntangibleAssets";#N/A,#N/A,TRUE,"CashEquivalent";#N/A,#N/A,TRUE,"AccountsReceivable";#N/A,#N/A,TRUE,"Interco";#N/A,#N/A,TRUE,"IncomeTaxes";#N/A,#N/A,TRUE,"DetailOfAccounts";#N/A,#N/A,TRUE,"RetirementPension";#N/A,#N/A,TRUE,"GeographicInfo";#N/A,#N/A,TRUE,"Depreciation";#N/A,#N/A,TRUE,"FinancialRevenue";#N/A,#N/A,TRUE,"PersonnelCost";#N/A,#N/A,TRUE,"Contingencies";#N/A,#N/A,TRUE,"UnadjustedDifferences"}</definedName>
    <definedName name="EFFOG" hidden="1">{#N/A,#N/A,FALSE,"단축1";#N/A,#N/A,FALSE,"단축2";#N/A,#N/A,FALSE,"단축3";#N/A,#N/A,FALSE,"장축";#N/A,#N/A,FALSE,"4WD"}</definedName>
    <definedName name="ELSK" hidden="1">{#N/A,#N/A,FALSE,"1.CRITERIA";#N/A,#N/A,FALSE,"2.IS";#N/A,#N/A,FALSE,"3.BS";#N/A,#N/A,FALSE,"4.PER PL";#N/A,#N/A,FALSE,"5.INVESTMENT";#N/A,#N/A,FALSE,"6.공문";#N/A,#N/A,FALSE,"7.netinvest"}</definedName>
    <definedName name="Employees">#REF!</definedName>
    <definedName name="eo" hidden="1">{#N/A,#N/A,FALSE,"BS";#N/A,#N/A,FALSE,"PL";#N/A,#N/A,FALSE,"처분";#N/A,#N/A,FALSE,"현금";#N/A,#N/A,FALSE,"매출";#N/A,#N/A,FALSE,"원가";#N/A,#N/A,FALSE,"경영"}</definedName>
    <definedName name="EV__LASTREFTIME__" hidden="1">"2011-10-13 오전 11:14:43"</definedName>
    <definedName name="ewrwer" hidden="1">{#N/A,#N/A,FALSE,"Aging Summary";#N/A,#N/A,FALSE,"Ratio Analysis";#N/A,#N/A,FALSE,"Test 120 Day Accts";#N/A,#N/A,FALSE,"Tickmarks"}</definedName>
    <definedName name="EXL" hidden="1">#REF!</definedName>
    <definedName name="fasdsadfsaf" hidden="1">{#N/A,#N/A,FALSE,"손익표지";#N/A,#N/A,FALSE,"손익계산";#N/A,#N/A,FALSE,"일반관리비";#N/A,#N/A,FALSE,"영업외수익";#N/A,#N/A,FALSE,"영업외비용";#N/A,#N/A,FALSE,"매출액";#N/A,#N/A,FALSE,"요약손익";#N/A,#N/A,FALSE,"요약대차";#N/A,#N/A,FALSE,"매출채권현황";#N/A,#N/A,FALSE,"매출채권명세"}</definedName>
    <definedName name="FCode" hidden="1">#REF!</definedName>
    <definedName name="fdfd" hidden="1">{#N/A,#N/A,FALSE,"손익표지";#N/A,#N/A,FALSE,"손익계산";#N/A,#N/A,FALSE,"일반관리비";#N/A,#N/A,FALSE,"영업외수익";#N/A,#N/A,FALSE,"영업외비용";#N/A,#N/A,FALSE,"매출액";#N/A,#N/A,FALSE,"요약손익";#N/A,#N/A,FALSE,"요약대차";#N/A,#N/A,FALSE,"매출채권현황";#N/A,#N/A,FALSE,"매출채권명세"}</definedName>
    <definedName name="fdfdf" hidden="1">{#N/A,#N/A,FALSE,"손익표지";#N/A,#N/A,FALSE,"손익계산";#N/A,#N/A,FALSE,"일반관리비";#N/A,#N/A,FALSE,"영업외수익";#N/A,#N/A,FALSE,"영업외비용";#N/A,#N/A,FALSE,"매출액";#N/A,#N/A,FALSE,"요약손익";#N/A,#N/A,FALSE,"요약대차";#N/A,#N/A,FALSE,"매출채권현황";#N/A,#N/A,FALSE,"매출채권명세"}</definedName>
    <definedName name="fe" hidden="1">{#N/A,#N/A,TRUE,"표지";#N/A,#N/A,TRUE,"총괄표";#N/A,#N/A,TRUE,"1호 과표세액";#N/A,#N/A,TRUE,"2호 서식";#N/A,#N/A,TRUE,"3(1) 부3 세액조정";#N/A,#N/A,TRUE,"임시투자공제";#N/A,#N/A,TRUE,"조8호 기술인력";#N/A,#N/A,TRUE,"3(1)부7 기업합리";#N/A,#N/A,TRUE,"3(3)호(갑) 원천납부";#N/A,#N/A,TRUE,"6호 소득금액";#N/A,#N/A,TRUE,"6호 첨부(익)";#N/A,#N/A,TRUE,"6호 첨부(손)";#N/A,#N/A,TRUE,"6-1호 수입금액";#N/A,#N/A,TRUE,"6-2(4)호 해외시장";#N/A,#N/A,TRUE,"6-2(12)호 수출손실";#N/A,#N/A,TRUE,"6-3호 퇴충";#N/A,#N/A,TRUE,"6-3(3)호 단퇴";#N/A,#N/A,TRUE,"6-3(4)호 대손";#N/A,#N/A,TRUE,"6-4호 접대(갑)";#N/A,#N/A,TRUE,"6-4호 접대(을)";#N/A,#N/A,TRUE,"6-5호 외화(갑)";#N/A,#N/A,TRUE,"6-5호 외화(을)";#N/A,#N/A,TRUE,"6-6호(부표) 자본적지출";#N/A,#N/A,TRUE,"6-10호 재고자산";#N/A,#N/A,TRUE,"6-11호 세금과공과";#N/A,#N/A,TRUE,"6-12호 선급비용";#N/A,#N/A,TRUE,"6-13호 기부금";#N/A,#N/A,TRUE,"6-14호 부동산보유";#N/A,#N/A,TRUE,"8호 기부금조정";#N/A,#N/A,TRUE,"9호 자본금(갑)";#N/A,#N/A,TRUE,"9호 자본금(을)";#N/A,#N/A,TRUE,"10(3)호 주요계정";#N/A,#N/A,TRUE,"10(3)호 부표";#N/A,#N/A,TRUE,"10(4)호 조정수입";#N/A,#N/A,TRUE,"14(1)호 갑 주식";#N/A,#N/A,TRUE,"요약 BS";#N/A,#N/A,TRUE,"요약 PL";#N/A,#N/A,TRUE,"요약원가";#N/A,#N/A,TRUE,"요약RE"}</definedName>
    <definedName name="FHGFH" hidden="1">{#N/A,#N/A,FALSE,"손익표지";#N/A,#N/A,FALSE,"손익계산";#N/A,#N/A,FALSE,"일반관리비";#N/A,#N/A,FALSE,"영업외수익";#N/A,#N/A,FALSE,"영업외비용";#N/A,#N/A,FALSE,"매출액";#N/A,#N/A,FALSE,"요약손익";#N/A,#N/A,FALSE,"요약대차";#N/A,#N/A,FALSE,"매출채권현황";#N/A,#N/A,FALSE,"매출채권명세"}</definedName>
    <definedName name="fila" hidden="1">{#N/A,#N/A,FALSE,"채권채무";#N/A,#N/A,FALSE,"control sheet"}</definedName>
    <definedName name="finding" hidden="1">{#N/A,#N/A,FALSE,"BS";#N/A,#N/A,FALSE,"PL";#N/A,#N/A,FALSE,"처분";#N/A,#N/A,FALSE,"현금";#N/A,#N/A,FALSE,"매출";#N/A,#N/A,FALSE,"원가";#N/A,#N/A,FALSE,"경영"}</definedName>
    <definedName name="fjalaslaslfasllaa" hidden="1">{#N/A,#N/A,FALSE,"을지 (4)";#N/A,#N/A,FALSE,"을지 (5)";#N/A,#N/A,FALSE,"을지 (6)"}</definedName>
    <definedName name="FJD" hidden="1">{#N/A,#N/A,FALSE,"단축1";#N/A,#N/A,FALSE,"단축2";#N/A,#N/A,FALSE,"단축3";#N/A,#N/A,FALSE,"장축";#N/A,#N/A,FALSE,"4WD"}</definedName>
    <definedName name="fjdi0s" hidden="1">#N/A</definedName>
    <definedName name="FLEXIBLE.T.L" hidden="1">{#N/A,#N/A,FALSE,"단축1";#N/A,#N/A,FALSE,"단축2";#N/A,#N/A,FALSE,"단축3";#N/A,#N/A,FALSE,"장축";#N/A,#N/A,FALSE,"4WD"}</definedName>
    <definedName name="France___Closed_Pre_ret_1_FooterType" hidden="1">"NONE"</definedName>
    <definedName name="France___Closed_Pre_ret_2_FooterType" hidden="1">"NONE"</definedName>
    <definedName name="France___Closed_Supp_DB_FooterType" hidden="1">"NONE"</definedName>
    <definedName name="France___Jubilee_Benefits_FooterType" hidden="1">"NONE"</definedName>
    <definedName name="France___Retirement_Indemnities_FooterType" hidden="1">"NONE"</definedName>
    <definedName name="France__Closed_Post_ret_Medical_FooterType" hidden="1">"NONE"</definedName>
    <definedName name="fre"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Fringe_Percent">'[11]Named Ranges'!$J$2</definedName>
    <definedName name="FS" hidden="1">{#N/A,#N/A,FALSE,"BS";#N/A,#N/A,FALSE,"PL";#N/A,#N/A,FALSE,"처분";#N/A,#N/A,FALSE,"현금";#N/A,#N/A,FALSE,"매출";#N/A,#N/A,FALSE,"원가";#N/A,#N/A,FALSE,"경영"}</definedName>
    <definedName name="fsfs" hidden="1">{#N/A,#N/A,FALSE,"CNM BUDGET EVIAN";#N/A,#N/A,FALSE,"CNM BUDGET BA"}</definedName>
    <definedName name="FYMonthNo">IF(FYMonthStart="JAN",1,IF(FYMonthStart="FEB",2,IF(FYMonthStart="MAR",3,IF(FYMonthStart="APR",4,IF(FYMonthStart="MAY",5,IF(FYMonthStart="JUN",6,IF(FYMonthStart="JUL",7,IF(FYMonthStart="AUG",8,IF(FYMonthStart="SEP",9,IF(FYMonthStart="OCT",10,IF(FYMonthStart="NOV",11,12)))))))))))</definedName>
    <definedName name="FYMonthStart">#REF!</definedName>
    <definedName name="FYStartYear">#REF!</definedName>
    <definedName name="GA_Percent">'[11]Named Ranges'!$J$5</definedName>
    <definedName name="Gc" hidden="1">{#N/A,"BalanceSheetGroup",FALSE,"BSComparison";#N/A,"PLComparisonGroup",FALSE,"PLComparison";#N/A,"NatureGroup",FALSE,"PLNatureComparison";#N/A,"CashGroup",FALSE,"SCFComparison";#N/A,#N/A,FALSE,"EffectifComparison"}</definedName>
    <definedName name="GD" hidden="1">{#N/A,#N/A,TRUE,"BSConsolidatedDetail";#N/A,#N/A,TRUE,"PLConsolidatedDetail";#N/A,#N/A,TRUE,"PLNatureConsolidatedDetail";#N/A,#N/A,TRUE,"RevenueConsolidatedDetail";#N/A,#N/A,TRUE,"SCFConsolidatedDetail";#N/A,#N/A,TRUE,"PPEConsolidatedDetail";#N/A,#N/A,TRUE,"IntangibleConsolidatedDetail"}</definedName>
    <definedName name="gdgdg" hidden="1">{#N/A,#N/A,FALSE,"Aging Summary";#N/A,#N/A,FALSE,"Ratio Analysis";#N/A,#N/A,FALSE,"Test 120 Day Accts";#N/A,#N/A,FALSE,"Tickmarks"}</definedName>
    <definedName name="GFDJ" hidden="1">{#N/A,#N/A,FALSE,"손익표지";#N/A,#N/A,FALSE,"손익계산";#N/A,#N/A,FALSE,"일반관리비";#N/A,#N/A,FALSE,"영업외수익";#N/A,#N/A,FALSE,"영업외비용";#N/A,#N/A,FALSE,"매출액";#N/A,#N/A,FALSE,"요약손익";#N/A,#N/A,FALSE,"요약대차";#N/A,#N/A,FALSE,"매출채권현황";#N/A,#N/A,FALSE,"매출채권명세"}</definedName>
    <definedName name="gfggf"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GFHGF" hidden="1">{#N/A,#N/A,FALSE,"손익표지";#N/A,#N/A,FALSE,"손익계산";#N/A,#N/A,FALSE,"일반관리비";#N/A,#N/A,FALSE,"영업외수익";#N/A,#N/A,FALSE,"영업외비용";#N/A,#N/A,FALSE,"매출액";#N/A,#N/A,FALSE,"요약손익";#N/A,#N/A,FALSE,"요약대차";#N/A,#N/A,FALSE,"매출채권현황";#N/A,#N/A,FALSE,"매출채권명세"}</definedName>
    <definedName name="gg" hidden="1">{#N/A,#N/A,TRUE,"Title";#N/A,#N/A,TRUE,"BalanceSheetAssets";#N/A,#N/A,TRUE,"BalanceSheetLiabilities";#N/A,#N/A,TRUE,"IncomeStatementNature";#N/A,#N/A,TRUE,"NatureByDestination";#N/A,#N/A,TRUE,"IncomeStatement";#N/A,#N/A,TRUE,"CashFlow";#N/A,#N/A,TRUE,"PropertyPlantEquipment";#N/A,#N/A,TRUE,"Lease";#N/A,#N/A,TRUE,"IntangibleAssets";#N/A,#N/A,TRUE,"CashEquivalent";#N/A,#N/A,TRUE,"AccountsReceivable";#N/A,#N/A,TRUE,"Interco";#N/A,#N/A,TRUE,"IncomeTaxes";#N/A,#N/A,TRUE,"DetailOfAccounts";#N/A,#N/A,TRUE,"RetirementPension";#N/A,#N/A,TRUE,"GeographicInfo";#N/A,#N/A,TRUE,"Depreciation";#N/A,#N/A,TRUE,"FinancialRevenue";#N/A,#N/A,TRUE,"PersonnelCost";#N/A,#N/A,TRUE,"Contingencies";#N/A,#N/A,TRUE,"UnadjustedDifferences"}</definedName>
    <definedName name="gggg"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GHGHGH" hidden="1">{"'미착금액'!$A$4:$G$14"}</definedName>
    <definedName name="gkg" hidden="1">{"'Matrix'!$A$3:$J$47"}</definedName>
    <definedName name="GML" hidden="1">{#N/A,#N/A,FALSE,"목차";#N/A,#N/A,FALSE,"경영목표";#N/A,#N/A,FALSE,"팀별손익";#N/A,#N/A,FALSE,"총손익";#N/A,#N/A,FALSE,"제품별손익 (2)";#N/A,#N/A,FALSE,"제품상품손익";#N/A,#N/A,FALSE,"년간판매";#N/A,#N/A,FALSE,"제품별판매";#N/A,#N/A,FALSE,"제품별판매 (2)";#N/A,#N/A,FALSE,"단가";#N/A,#N/A,FALSE,"재고";#N/A,#N/A,FALSE,"재고 (2)";#N/A,#N/A,FALSE,"인원운용";#N/A,#N/A,FALSE,"년판매비";#N/A,#N/A,FALSE,"총원가";#N/A,#N/A,FALSE,"팀별관리비";#N/A,#N/A,FALSE,"월별관리비";#N/A,#N/A,FALSE,"월별관리비 (2)";#N/A,#N/A,FALSE,"총괄";#N/A,#N/A,FALSE,"군산";#N/A,#N/A,FALSE,"부산";#N/A,#N/A,FALSE,"가좌"}</definedName>
    <definedName name="grand" hidden="1">'[1]MSALES96-BY STATE'!#REF!</definedName>
    <definedName name="grand_2" hidden="1">'[1]MSALES96-BY STATE'!#REF!</definedName>
    <definedName name="Gross_Margin">#REF!</definedName>
    <definedName name="GTC_Rent">'[11]Named Ranges'!$J$4</definedName>
    <definedName name="gusg" hidden="1">{#N/A,#N/A,TRUE,"Summary";#N/A,#N/A,TRUE,"IS";#N/A,#N/A,TRUE,"Adj";#N/A,#N/A,TRUE,"BS";#N/A,#N/A,TRUE,"CF";#N/A,#N/A,TRUE,"Debt";#N/A,#N/A,TRUE,"IRR"}</definedName>
    <definedName name="gy"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h" hidden="1">{"'Sheet1'!$L$16"}</definedName>
    <definedName name="hgf" hidden="1">{#N/A,#N/A,TRUE,"Title";#N/A,#N/A,TRUE,"BalanceSheetAssets";#N/A,#N/A,TRUE,"BalanceSheetLiabilities";#N/A,#N/A,TRUE,"IncomeStatementNature";#N/A,#N/A,TRUE,"NatureByDestination";#N/A,#N/A,TRUE,"IncomeStatement";#N/A,#N/A,TRUE,"CashFlow";#N/A,#N/A,TRUE,"PropertyPlantEquipment"}</definedName>
    <definedName name="hgfhg" hidden="1">{#N/A,#N/A,FALSE,"손익표지";#N/A,#N/A,FALSE,"손익계산";#N/A,#N/A,FALSE,"일반관리비";#N/A,#N/A,FALSE,"영업외수익";#N/A,#N/A,FALSE,"영업외비용";#N/A,#N/A,FALSE,"매출액";#N/A,#N/A,FALSE,"요약손익";#N/A,#N/A,FALSE,"요약대차";#N/A,#N/A,FALSE,"매출채권현황";#N/A,#N/A,FALSE,"매출채권명세"}</definedName>
    <definedName name="hh" hidden="1">{#N/A,#N/A,FALSE,"손익표지";#N/A,#N/A,FALSE,"손익계산";#N/A,#N/A,FALSE,"일반관리비";#N/A,#N/A,FALSE,"영업외수익";#N/A,#N/A,FALSE,"영업외비용";#N/A,#N/A,FALSE,"매출액";#N/A,#N/A,FALSE,"요약손익";#N/A,#N/A,FALSE,"요약대차";#N/A,#N/A,FALSE,"매출채권현황";#N/A,#N/A,FALSE,"매출채권명세"}</definedName>
    <definedName name="hhh" hidden="1">#REF!</definedName>
    <definedName name="hhhh" hidden="1">{#N/A,#N/A,FALSE,"손익표지";#N/A,#N/A,FALSE,"손익계산";#N/A,#N/A,FALSE,"일반관리비";#N/A,#N/A,FALSE,"영업외수익";#N/A,#N/A,FALSE,"영업외비용";#N/A,#N/A,FALSE,"매출액";#N/A,#N/A,FALSE,"요약손익";#N/A,#N/A,FALSE,"요약대차";#N/A,#N/A,FALSE,"매출채권현황";#N/A,#N/A,FALSE,"매출채권명세"}</definedName>
    <definedName name="HiddenRows" hidden="1">#REF!</definedName>
    <definedName name="HJKOL" hidden="1">#N/A</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TML1_1" hidden="1">"'[MLT Deliverables.xls]KEY'!$B$2:$J$31"</definedName>
    <definedName name="HTML1_10" hidden="1">""</definedName>
    <definedName name="HTML1_11" hidden="1">1</definedName>
    <definedName name="HTML1_12" hidden="1">"C:\WINDOWS\Profiles\qzn392\Desktop\MyHTML.htm"</definedName>
    <definedName name="HTML1_2" hidden="1">1</definedName>
    <definedName name="HTML1_3" hidden="1">"MLT Deliverables"</definedName>
    <definedName name="HTML1_4" hidden="1">"KEY"</definedName>
    <definedName name="HTML1_5" hidden="1">""</definedName>
    <definedName name="HTML1_6" hidden="1">-4146</definedName>
    <definedName name="HTML1_7" hidden="1">-4146</definedName>
    <definedName name="HTML1_8" hidden="1">"28/07/98"</definedName>
    <definedName name="HTML1_9" hidden="1">"EDS*LANS Client"</definedName>
    <definedName name="HTML10_1" hidden="1">"'[수주관리98.xls]2월1주차'!$A$1:$P$31"</definedName>
    <definedName name="HTML11_1" hidden="1">"'[수주관리98.xls]2월2주차'!$A$1:$P$21"</definedName>
    <definedName name="HTML12_1" hidden="1">"'[수주관리98.xls]2월2주차'!$A$1:$P$34"</definedName>
    <definedName name="HTML13_1" hidden="1">"'[수주관리98.xls]2월2주차'!$A$1:$P$19"</definedName>
    <definedName name="HTML14_1" hidden="1">"'[수주관리98.xls]2월2주차'!$A$1:$P$17"</definedName>
    <definedName name="HTML15_1" hidden="1">"'[수주관리98.xls]2월3주차'!$A$1:$P$20"</definedName>
    <definedName name="HTML16_1" hidden="1">"'[수주통합관리98_2_21.xls]2월3주차'!$A$1:$I$89"</definedName>
    <definedName name="HTML17_1" hidden="1">"'[수주통합관리98_2_21.xls]2월3주차'!$A$4:$H$30"</definedName>
    <definedName name="HTML18_1" hidden="1">"'[수주통합관리98_2_21.xls]2월3주차'!$A$32:$I$58"</definedName>
    <definedName name="HTML19_1" hidden="1">"'[수주통합관리98_2_21.xls]2월3주차'!$A$63:$F$89"</definedName>
    <definedName name="HTML2_1" hidden="1">"[수주관리98.xls]일일현황!$A$1:$L$10"</definedName>
    <definedName name="HTML20_1" hidden="1">"'[수주통합관리98_2_25.xls]2월4주차'!$A$71:$F$97"</definedName>
    <definedName name="HTML21_1" hidden="1">"'[수주통합관리98_2_25.xls]2월4주차'!$A$4:$H$29"</definedName>
    <definedName name="HTML22_1" hidden="1">"'[수주통합관리98_2_25.xls]2월4주차'!$A$31:$I$66"</definedName>
    <definedName name="HTML23_1" hidden="1">"[수주통합관리98_2_25.xls]보고양식!$A$32:$I$68"</definedName>
    <definedName name="HTML24_1" hidden="1">"[수주통합관리98_2_25.xls]보고양식!$A$73:$F$98"</definedName>
    <definedName name="HTML25_1" hidden="1">"[수주통합관리98_2_25.xls]보고양식!$A$4:$I$29"</definedName>
    <definedName name="HTML26_1" hidden="1">"[수주통합관리98_2_25.xls]보고양식!$A$31:$K$80"</definedName>
    <definedName name="HTML27_1" hidden="1">"[수주통합관리98_2_25.xls]보고양식!$B$84:$G$109"</definedName>
    <definedName name="HTML28_1" hidden="1">"[수주통합관리98_3_2.xls]보고양식!$B$92:$G$117"</definedName>
    <definedName name="HTML29_1" hidden="1">"[수주통합관리98_3_2.xls]보고양식!$A$31:$K$88"</definedName>
    <definedName name="HTML3_1" hidden="1">"[수주관리98.xls]일일현황!$A$1:$N$9"</definedName>
    <definedName name="HTML30_1" hidden="1">"'[사본 - 영업통합관리(수주.매출).xls]보고양식'!$A$114:$K$131"</definedName>
    <definedName name="HTML4_1" hidden="1">"[수주관리98.xls]영업!$A$1:$N$15"</definedName>
    <definedName name="HTML5_1" hidden="1">"[수주관리98.xls]영업!$A$1:$N$29"</definedName>
    <definedName name="HTML6_1" hidden="1">"'[수주관리98.xls]2월'!$A$1:$P$48"</definedName>
    <definedName name="HTML7_1" hidden="1">"'[수주관리98.xls]2월'!$A$3:$P$30"</definedName>
    <definedName name="HTML8_1" hidden="1">"'[수주관리98.xls]2월'!$A$1:$P$30"</definedName>
    <definedName name="HTML9_1" hidden="1">"'[수주관리98.xls]2월'!$A$1:$P$19"</definedName>
    <definedName name="HTMLCount" hidden="1">1</definedName>
    <definedName name="htr" hidden="1">#N/A</definedName>
    <definedName name="HUI" hidden="1">#N/A</definedName>
    <definedName name="huy" hidden="1">{"'Sheet1'!$L$16"}</definedName>
    <definedName name="HYP" hidden="1">#REF!</definedName>
    <definedName name="IC" hidden="1">{#N/A,"IntangibleGroup",TRUE,"IntangibleComparison";#N/A,"IntangibleDS",TRUE,"IntangibleComparison";#N/A,"IntangibleDDS",TRUE,"IntangibleComparison";#N/A,"IntangibleDSA",TRUE,"IntangibleComparison";#N/A,"IntangibleDSKK",TRUE,"IntangibleComparison";#N/A,"IntangibleSOW",TRUE,"IntangibleComparison";#N/A,"IntangibleDeneb",TRUE,"IntangibleComparison"}</definedName>
    <definedName name="IG" hidden="1">{#N/A,#N/A,FALSE,"Intangible";#N/A,"IntangibleGroup",FALSE,"IntangibleComparison";#N/A,#N/A,FALSE,"IntangibleConsolidatedDetail"}</definedName>
    <definedName name="ii" hidden="1">{#N/A,#N/A,FALSE,"UNIT";#N/A,#N/A,FALSE,"UNIT";#N/A,#N/A,FALSE,"계정"}</definedName>
    <definedName name="IJHY" hidden="1">#N/A</definedName>
    <definedName name="Indirect_Percent">'[11]Named Ranges'!#REF!</definedName>
    <definedName name="INTER2_SA" hidden="1">{#N/A,#N/A,FALSE,"Aging Summary";#N/A,#N/A,FALSE,"Ratio Analysis";#N/A,#N/A,FALSE,"Test 120 Day Accts";#N/A,#N/A,FALSE,"Tickmarks"}</definedName>
    <definedName name="INTER3" hidden="1">{#N/A,#N/A,FALSE,"Aging Summary";#N/A,#N/A,FALSE,"Ratio Analysis";#N/A,#N/A,FALSE,"Test 120 Day Accts";#N/A,#N/A,FALSE,"Tickmarks"}</definedName>
    <definedName name="INTER4" hidden="1">{#N/A,#N/A,FALSE,"Aging Summary";#N/A,#N/A,FALSE,"Ratio Analysis";#N/A,#N/A,FALSE,"Test 120 Day Accts";#N/A,#N/A,FALSE,"Tickmarks"}</definedName>
    <definedName name="inv" hidden="1">{"Site",#N/A,FALSE,"Net Inventory Turns";"Site",#N/A,FALSE,"LInearity";"Site",#N/A,FALSE,"On Time Delivery";"Site",#N/A,FALSE,"Fill Rate";"Site",#N/A,FALSE,"Days Past Due";"Site",#N/A,FALSE,"COPQ";"Site",#N/A,FALSE,"Customer Returns";"Site",#N/A,FALSE,"LWCAIR";"Site",#N/A,FALSE,"TCIR";"Site",#N/A,FALSE,"TDU";"Site",#N/A,FALSE,"Supplier Defects";"Site",#N/A,FALSE,"Supplier Delivery";"Site",#N/A,FALSE,"OEC";"Site",#N/A,FALSE,"MM"}</definedName>
    <definedName name="Inventory">#REF!</definedName>
    <definedName name="inwon" hidden="1">{#N/A,#N/A,FALSE,"UNIT";#N/A,#N/A,FALSE,"UNIT";#N/A,#N/A,FALSE,"계정"}</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BROKER_REC_NO_REUT" hidden="1">"c5315"</definedName>
    <definedName name="IQ_AVG_BROKER_REC_REUT" hidden="1">"c3630"</definedName>
    <definedName name="IQ_AVG_DAILY_VOL" hidden="1">"c65"</definedName>
    <definedName name="IQ_AVG_INDUSTRY_REC" hidden="1">"c4455"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_COMMISSION" hidden="1">"c3514"</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FLOW_ACT_OR_EST" hidden="1">"c4154"</definedName>
    <definedName name="IQ_CASH_INTEREST" hidden="1">"c120"</definedName>
    <definedName name="IQ_CASH_INVEST" hidden="1">"c121"</definedName>
    <definedName name="IQ_CASH_OPER" hidden="1">"c122"</definedName>
    <definedName name="IQ_CASH_OPER_ACT_OR_EST" hidden="1">"c4164"</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EXP_DATE" hidden="1">"c3043"</definedName>
    <definedName name="IQ_CONV_PREMIUM" hidden="1">"c2195"</definedName>
    <definedName name="IQ_CONV_PRICE" hidden="1">"c2193"</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OSITS_INTEREST_SECURITIES" hidden="1">"c5509"</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ACT_OR_EST" hidden="1">"c4278"</definedName>
    <definedName name="IQ_DISTRIBUTABLE_CASH_PAYOUT" hidden="1">"c3005"</definedName>
    <definedName name="IQ_DISTRIBUTABLE_CASH_SHARE" hidden="1">"c3003"</definedName>
    <definedName name="IQ_DISTRIBUTABLE_CASH_SHARE_ACT_OR_EST" hidden="1">"c4286"</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ARNINGS_ANNOUNCE_DATE_REUT" hidden="1">"c5314"</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EQ_INC" hidden="1">"c3498"</definedName>
    <definedName name="IQ_EBIT_EQ_INC_EXCL_SBC" hidden="1">"c3502"</definedName>
    <definedName name="IQ_EBIT_EXCL_SBC" hidden="1">"c3082"</definedName>
    <definedName name="IQ_EBIT_GW_ACT_OR_EST" hidden="1">"c4306"</definedName>
    <definedName name="IQ_EBIT_INT" hidden="1">"c360"</definedName>
    <definedName name="IQ_EBIT_MARGIN" hidden="1">"c359"</definedName>
    <definedName name="IQ_EBIT_OVER_IE" hidden="1">"c1369"</definedName>
    <definedName name="IQ_EBIT_SBC_ACT_OR_EST" hidden="1">"c4316"</definedName>
    <definedName name="IQ_EBIT_SBC_GW_ACT_OR_EST" hidden="1">"c4320"</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REUT" hidden="1">"c3640"</definedName>
    <definedName name="IQ_EBITDA_EXCL_SBC" hidden="1">"c3081"</definedName>
    <definedName name="IQ_EBITDA_HIGH_EST" hidden="1">"c370"</definedName>
    <definedName name="IQ_EBITDA_HIGH_EST_REUT" hidden="1">"c3642"</definedName>
    <definedName name="IQ_EBITDA_INT" hidden="1">"c373"</definedName>
    <definedName name="IQ_EBITDA_LOW_EST" hidden="1">"c371"</definedName>
    <definedName name="IQ_EBITDA_LOW_EST_REUT" hidden="1">"c3643"</definedName>
    <definedName name="IQ_EBITDA_MARGIN" hidden="1">"c372"</definedName>
    <definedName name="IQ_EBITDA_MEDIAN_EST" hidden="1">"c1663"</definedName>
    <definedName name="IQ_EBITDA_MEDIAN_EST_REUT" hidden="1">"c3641"</definedName>
    <definedName name="IQ_EBITDA_NUM_EST" hidden="1">"c374"</definedName>
    <definedName name="IQ_EBITDA_NUM_EST_REUT" hidden="1">"c3644"</definedName>
    <definedName name="IQ_EBITDA_OVER_TOTAL_IE" hidden="1">"c1371"</definedName>
    <definedName name="IQ_EBITDA_SBC_ACT_OR_EST" hidden="1">"c4337"</definedName>
    <definedName name="IQ_EBITDA_STDDEV_EST" hidden="1">"c375"</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SBC_ACT_OR_EST" hidden="1">"c4350"</definedName>
    <definedName name="IQ_EBT_SBC_GW_ACT_OR_EST" hidden="1">"c4354"</definedName>
    <definedName name="IQ_EBT_UTI" hidden="1">"c390"</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EST_REUT" hidden="1">"c5453"</definedName>
    <definedName name="IQ_EPS_HIGH_EST" hidden="1">"c400"</definedName>
    <definedName name="IQ_EPS_HIGH_EST_REUT" hidden="1">"c5454"</definedName>
    <definedName name="IQ_EPS_LOW_EST" hidden="1">"c401"</definedName>
    <definedName name="IQ_EPS_LOW_EST_REUT" hidden="1">"c5455"</definedName>
    <definedName name="IQ_EPS_MEDIAN_EST" hidden="1">"c1661"</definedName>
    <definedName name="IQ_EPS_MEDIAN_EST_REUT" hidden="1">"c5456"</definedName>
    <definedName name="IQ_EPS_NORM" hidden="1">"c1902"</definedName>
    <definedName name="IQ_EPS_NUM_EST" hidden="1">"c402"</definedName>
    <definedName name="IQ_EPS_NUM_EST_REUT" hidden="1">"c5451"</definedName>
    <definedName name="IQ_EPS_SBC_ACT_OR_EST" hidden="1">"c4376"</definedName>
    <definedName name="IQ_EPS_SBC_GW_ACT_OR_EST" hidden="1">"c4380"</definedName>
    <definedName name="IQ_EPS_STDDEV_EST" hidden="1">"c403"</definedName>
    <definedName name="IQ_EPS_STDDEV_EST_REUT" hidden="1">"c5452"</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CURRENCY" hidden="1">"c2140"</definedName>
    <definedName name="IQ_EST_CURRENCY_REUT" hidden="1">"c5437"</definedName>
    <definedName name="IQ_EST_DATE" hidden="1">"c1634"</definedName>
    <definedName name="IQ_EST_DATE_REUT" hidden="1">"c5438"</definedName>
    <definedName name="IQ_EST_EPS_GROWTH_1YR" hidden="1">"c1636"</definedName>
    <definedName name="IQ_EST_EPS_GROWTH_1YR_REUT" hidden="1">"c3646"</definedName>
    <definedName name="IQ_EST_EPS_GROWTH_5YR" hidden="1">"c1655"</definedName>
    <definedName name="IQ_EST_EPS_GROWTH_5YR_REUT" hidden="1">"c3633"</definedName>
    <definedName name="IQ_EST_EPS_GROWTH_Q_1YR" hidden="1">"c1641"</definedName>
    <definedName name="IQ_EST_EPS_GROWTH_Q_1YR_REUT" hidden="1">"c5410"</definedName>
    <definedName name="IQ_EST_VENDOR" hidden="1">"c5564"</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ADJ_ACT_OR_EST" hidden="1">"c4435"</definedName>
    <definedName name="IQ_FFO_PAYOUT_RATIO" hidden="1">"c3492"</definedName>
    <definedName name="IQ_FFO_SHARE_ACT_OR_EST" hidden="1">"c4446"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DEBT_TOTAL" hidden="1">"c5656"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NOTES_PAY_TOTAL" hidden="1">"c5522"</definedName>
    <definedName name="IQ_FIN_DIV_REV" hidden="1">"c437"</definedName>
    <definedName name="IQ_FIN_DIV_ST_DEBT_TOTAL" hidden="1">"c5527"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_TARGET_PRICE_REUT" hidden="1">"c5317"</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DUSTRY" hidden="1">"c3601"</definedName>
    <definedName name="IQ_INDUSTRY_GROUP" hidden="1">"c3602"</definedName>
    <definedName name="IQ_INDUSTRY_SECTOR" hidden="1">"c3603"</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NVEST_SECURITY_SUPPL" hidden="1">"c5511"</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_TARGET_PRICE_REUT" hidden="1">"c5318"</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ACHINERY" hidden="1">"c711"</definedName>
    <definedName name="IQ_MAINT_CAPEX" hidden="1">"c2947"</definedName>
    <definedName name="IQ_MAINT_CAPEX_ACT_OR_EST" hidden="1">"c4458"</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TARGET_PRICE" hidden="1">"c1650"</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REUT" hidden="1">"c4048"</definedName>
    <definedName name="IQ_MM_ACCOUNT" hidden="1">"c743"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AMES_REVISION_DATE_" hidden="1">40772.749699074</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BC_ACT_OR_EST" hidden="1">"c4474"</definedName>
    <definedName name="IQ_NI_SBC_GW_ACT_OR_EST" hidden="1">"c4478"</definedName>
    <definedName name="IQ_NI_SFAS" hidden="1">"c795"</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REUT" hidden="1">"c4049"</definedName>
    <definedName name="IQ_PE_NORMALIZED" hidden="1">"c2207"</definedName>
    <definedName name="IQ_PE_RATIO" hidden="1">"c1610"</definedName>
    <definedName name="IQ_PEG_FWD" hidden="1">"c1863"</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_TARGET_REUT" hidden="1">"c3631"</definedName>
    <definedName name="IQ_PRICEDATE" hidden="1">"c1069"</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T_DATE_SCHEDULE" hidden="1">"c2483"</definedName>
    <definedName name="IQ_PUT_NOTIFICATION" hidden="1">"c2485"</definedName>
    <definedName name="IQ_PUT_PRICE_SCHEDULE" hidden="1">"c2484"</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CURRING_PROFIT_ACT_OR_EST" hidden="1">"c4507"</definedName>
    <definedName name="IQ_RECURRING_PROFIT_SHARE_ACT_OR_EST" hidden="1">"c4508"</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STDDEV_EST_REUT" hidden="1">"c3639"</definedName>
    <definedName name="IQ_REV_UTI" hidden="1">"c1125"</definedName>
    <definedName name="IQ_REVENUE" hidden="1">"c1422"</definedName>
    <definedName name="IQ_REVENUE_EST" hidden="1">"c1126"</definedName>
    <definedName name="IQ_REVENUE_EST_REUT" hidden="1">"c3634"</definedName>
    <definedName name="IQ_REVENUE_HIGH_EST" hidden="1">"c1127"</definedName>
    <definedName name="IQ_REVENUE_HIGH_EST_REUT" hidden="1">"c3636"</definedName>
    <definedName name="IQ_REVENUE_LOW_EST" hidden="1">"c1128"</definedName>
    <definedName name="IQ_REVENUE_LOW_EST_REUT" hidden="1">"c3637"</definedName>
    <definedName name="IQ_REVENUE_MEDIAN_EST" hidden="1">"c1662"</definedName>
    <definedName name="IQ_REVENUE_MEDIAN_EST_REUT" hidden="1">"c3635"</definedName>
    <definedName name="IQ_REVENUE_NUM_EST" hidden="1">"c1129"</definedName>
    <definedName name="IQ_REVENUE_NUM_EST_REUT" hidden="1">"c3638"</definedName>
    <definedName name="IQ_REVISION_DATE_" hidden="1">39556.5752893519</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_PURCHASED_RESELL" hidden="1">"c5513"</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_BANK" hidden="1">"c2637"</definedName>
    <definedName name="IQ_SP_BANK_ACTION" hidden="1">"c2636"</definedName>
    <definedName name="IQ_SP_BANK_DATE" hidden="1">"c2635"</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NUM_REUT" hidden="1">"c5319"</definedName>
    <definedName name="IQ_TARGET_PRICE_STDDEV" hidden="1">"c1654"</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BITDA_FWD_REUT" hidden="1">"c4050"</definedName>
    <definedName name="IQ_TEV_EMPLOYEE_AVG" hidden="1">"c1225"</definedName>
    <definedName name="IQ_TEV_TOTAL_REV" hidden="1">"c1226"</definedName>
    <definedName name="IQ_TEV_TOTAL_REV_AVG" hidden="1">"c1227"</definedName>
    <definedName name="IQ_TEV_TOTAL_REV_FWD" hidden="1">"c1228"</definedName>
    <definedName name="IQ_TEV_TOTAL_REV_FWD_REUT" hidden="1">"c4051"</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IP_INV" hidden="1">"c1335"</definedName>
    <definedName name="IQ_WORKING_CAP" hidden="1">"c3494"</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Japan___Exec_Pension_Benefits_FooterType" hidden="1">"NONE"</definedName>
    <definedName name="Japan___Pension_Benefits_FooterType" hidden="1">"NONE"</definedName>
    <definedName name="jhbjkhkj" hidden="1">{#N/A,#N/A,TRUE,"Summary";#N/A,#N/A,TRUE,"IS";#N/A,#N/A,TRUE,"Adj";#N/A,#N/A,TRUE,"BS";#N/A,#N/A,TRUE,"CF";#N/A,#N/A,TRUE,"Debt";#N/A,#N/A,TRUE,"IRR"}</definedName>
    <definedName name="JHGJ" hidden="1">{#N/A,#N/A,FALSE,"손익표지";#N/A,#N/A,FALSE,"손익계산";#N/A,#N/A,FALSE,"일반관리비";#N/A,#N/A,FALSE,"영업외수익";#N/A,#N/A,FALSE,"영업외비용";#N/A,#N/A,FALSE,"매출액";#N/A,#N/A,FALSE,"요약손익";#N/A,#N/A,FALSE,"요약대차";#N/A,#N/A,FALSE,"매출채권현황";#N/A,#N/A,FALSE,"매출채권명세"}</definedName>
    <definedName name="JHGJG" hidden="1">{#N/A,#N/A,FALSE,"손익표지";#N/A,#N/A,FALSE,"손익계산";#N/A,#N/A,FALSE,"일반관리비";#N/A,#N/A,FALSE,"영업외수익";#N/A,#N/A,FALSE,"영업외비용";#N/A,#N/A,FALSE,"매출액";#N/A,#N/A,FALSE,"요약손익";#N/A,#N/A,FALSE,"요약대차";#N/A,#N/A,FALSE,"매출채권현황";#N/A,#N/A,FALSE,"매출채권명세"}</definedName>
    <definedName name="JHJH" hidden="1">{#N/A,#N/A,FALSE,"손익표지";#N/A,#N/A,FALSE,"손익계산";#N/A,#N/A,FALSE,"일반관리비";#N/A,#N/A,FALSE,"영업외수익";#N/A,#N/A,FALSE,"영업외비용";#N/A,#N/A,FALSE,"매출액";#N/A,#N/A,FALSE,"요약손익";#N/A,#N/A,FALSE,"요약대차";#N/A,#N/A,FALSE,"매출채권현황";#N/A,#N/A,FALSE,"매출채권명세"}</definedName>
    <definedName name="jj" hidden="1">{#N/A,#N/A,TRUE,"Title";#N/A,#N/A,TRUE,"BSAssets";#N/A,#N/A,TRUE,"BSLiabilities";#N/A,#N/A,TRUE,"PL";#N/A,#N/A,TRUE,"PLNature";#N/A,#N/A,TRUE,"Revenue";#N/A,#N/A,TRUE,"SCF";#N/A,#N/A,TRUE,"PPE";#N/A,#N/A,TRUE,"Intangible"}</definedName>
    <definedName name="JJJJ" hidden="1">#N/A</definedName>
    <definedName name="JKJ" hidden="1">{#N/A,#N/A,FALSE,"손익표지";#N/A,#N/A,FALSE,"손익계산";#N/A,#N/A,FALSE,"일반관리비";#N/A,#N/A,FALSE,"영업외수익";#N/A,#N/A,FALSE,"영업외비용";#N/A,#N/A,FALSE,"매출액";#N/A,#N/A,FALSE,"요약손익";#N/A,#N/A,FALSE,"요약대차";#N/A,#N/A,FALSE,"매출채권현황";#N/A,#N/A,FALSE,"매출채권명세"}</definedName>
    <definedName name="jkljlkjl" hidden="1">{#N/A,#N/A,FALSE,"UNIT";#N/A,#N/A,FALSE,"UNIT";#N/A,#N/A,FALSE,"계정"}</definedName>
    <definedName name="JUU" hidden="1">#N/A</definedName>
    <definedName name="JWG" hidden="1">{#N/A,#N/A,FALSE,"단축1";#N/A,#N/A,FALSE,"단축2";#N/A,#N/A,FALSE,"단축3";#N/A,#N/A,FALSE,"장축";#N/A,#N/A,FALSE,"4WD"}</definedName>
    <definedName name="KC" hidden="1">{#N/A,#N/A,FALSE,"을지 (4)";#N/A,#N/A,FALSE,"을지 (5)";#N/A,#N/A,FALSE,"을지 (6)"}</definedName>
    <definedName name="key2_2" hidden="1">'[1]MSALES96-BY STATE'!#REF!</definedName>
    <definedName name="KFH" hidden="1">{#N/A,#N/A,FALSE,"손익표지";#N/A,#N/A,FALSE,"손익계산";#N/A,#N/A,FALSE,"일반관리비";#N/A,#N/A,FALSE,"영업외수익";#N/A,#N/A,FALSE,"영업외비용";#N/A,#N/A,FALSE,"매출액";#N/A,#N/A,FALSE,"요약손익";#N/A,#N/A,FALSE,"요약대차";#N/A,#N/A,FALSE,"매출채권현황";#N/A,#N/A,FALSE,"매출채권명세"}</definedName>
    <definedName name="ki"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kkkk" hidden="1">{#N/A,"수불부",FALSE,"사급자재수불서";#N/A,"수불부",FALSE,"사급자재수불서"}</definedName>
    <definedName name="KKL" hidden="1">{#N/A,#N/A,FALSE,"손익표지";#N/A,#N/A,FALSE,"손익계산";#N/A,#N/A,FALSE,"일반관리비";#N/A,#N/A,FALSE,"영업외수익";#N/A,#N/A,FALSE,"영업외비용";#N/A,#N/A,FALSE,"매출액";#N/A,#N/A,FALSE,"요약손익";#N/A,#N/A,FALSE,"요약대차";#N/A,#N/A,FALSE,"매출채권현황";#N/A,#N/A,FALSE,"매출채권명세"}</definedName>
    <definedName name="KN" hidden="1">{#N/A,#N/A,FALSE,"을지 (4)";#N/A,#N/A,FALSE,"을지 (5)";#N/A,#N/A,FALSE,"을지 (6)"}</definedName>
    <definedName name="ko"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kt"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KTY" hidden="1">{#N/A,#N/A,FALSE,"단축1";#N/A,#N/A,FALSE,"단축2";#N/A,#N/A,FALSE,"단축3";#N/A,#N/A,FALSE,"장축";#N/A,#N/A,FALSE,"4WD"}</definedName>
    <definedName name="kyd.Dim.01." hidden="1">"currency"</definedName>
    <definedName name="kyd.Dim.02." hidden="1">"currency"</definedName>
    <definedName name="kyd.ElementType.01." hidden="1">3</definedName>
    <definedName name="kyd.ElementType.02." hidden="1">3</definedName>
    <definedName name="kyd.MemoSortHide." hidden="1">FALSE</definedName>
    <definedName name="kyd.NumLevels.01." hidden="1">999</definedName>
    <definedName name="kyd.NumLevels.02." hidden="1">999</definedName>
    <definedName name="kyd.ParentName.01." hidden="1">"AUD"</definedName>
    <definedName name="kyd.ParentName.02." hidden="1">"AUD"</definedName>
    <definedName name="kyd.PreScreenData." hidden="1">FALSE</definedName>
    <definedName name="kyd.PrintMemo." hidden="1">FALSE</definedName>
    <definedName name="kyd.PrintParent.01." hidden="1">TRUE</definedName>
    <definedName name="kyd.PrintParent.02." hidden="1">TRUE</definedName>
    <definedName name="kyd.PrintStdWhen." hidden="1">3</definedName>
    <definedName name="kyd.SaveAsFile." hidden="1">FALSE</definedName>
    <definedName name="kyd.SaveMemo." hidden="1">FALSE</definedName>
    <definedName name="kyd.SelectString.01." hidden="1">"*"</definedName>
    <definedName name="kyd.SelectString.02." hidden="1">"*"</definedName>
    <definedName name="kyd.StdSortHide." hidden="1">FALSE</definedName>
    <definedName name="kyd.StopRow." hidden="1">16384</definedName>
    <definedName name="kyd.WriteMemWhenOptn." hidden="1">3</definedName>
    <definedName name="Liabilities_to_Total_Assets">#REF!</definedName>
    <definedName name="Liabilities_to_Total_Assets_Standard">#REF!</definedName>
    <definedName name="limcount" hidden="1">1</definedName>
    <definedName name="LINE검토2" hidden="1">{#N/A,#N/A,TRUE,"Y생산";#N/A,#N/A,TRUE,"Y판매";#N/A,#N/A,TRUE,"Y총물량";#N/A,#N/A,TRUE,"Y능력";#N/A,#N/A,TRUE,"YKD"}</definedName>
    <definedName name="LKJ" hidden="1">{#N/A,#N/A,FALSE,"을지 (4)";#N/A,#N/A,FALSE,"을지 (5)";#N/A,#N/A,FALSE,"을지 (6)"}</definedName>
    <definedName name="ll" hidden="1">#N/A</definedName>
    <definedName name="Man" hidden="1">1</definedName>
    <definedName name="mm" hidden="1">{#N/A,#N/A,FALSE,"손익표지";#N/A,#N/A,FALSE,"손익계산";#N/A,#N/A,FALSE,"일반관리비";#N/A,#N/A,FALSE,"영업외수익";#N/A,#N/A,FALSE,"영업외비용";#N/A,#N/A,FALSE,"매출액";#N/A,#N/A,FALSE,"요약손익";#N/A,#N/A,FALSE,"요약대차";#N/A,#N/A,FALSE,"매출채권현황";#N/A,#N/A,FALSE,"매출채권명세"}</definedName>
    <definedName name="mmm"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MonthLookUp">#REF!</definedName>
    <definedName name="MYJ" hidden="1">{#N/A,#N/A,FALSE,"UNIT";#N/A,#N/A,FALSE,"UNIT";#N/A,#N/A,FALSE,"계정"}</definedName>
    <definedName name="Net_Income">#REF!</definedName>
    <definedName name="NumericMoLookup">#REF!</definedName>
    <definedName name="ondeo" hidden="1">{#N/A,#N/A,FALSE,"BS";#N/A,#N/A,FALSE,"PL";#N/A,#N/A,FALSE,"A";#N/A,#N/A,FALSE,"B";#N/A,#N/A,FALSE,"B1";#N/A,#N/A,FALSE,"C";#N/A,#N/A,FALSE,"C1";#N/A,#N/A,FALSE,"C2";#N/A,#N/A,FALSE,"D";#N/A,#N/A,FALSE,"E";#N/A,#N/A,FALSE,"F";#N/A,#N/A,FALSE,"AA";#N/A,#N/A,FALSE,"BB";#N/A,#N/A,FALSE,"CC";#N/A,#N/A,FALSE,"DD";#N/A,#N/A,FALSE,"EE";#N/A,#N/A,FALSE,"FF";#N/A,#N/A,FALSE,"PL10";#N/A,#N/A,FALSE,"PL20";#N/A,#N/A,FALSE,"PL30"}</definedName>
    <definedName name="OOO" hidden="1">{#N/A,#N/A,TRUE,"Y생산";#N/A,#N/A,TRUE,"Y판매";#N/A,#N/A,TRUE,"Y총물량";#N/A,#N/A,TRUE,"Y능력";#N/A,#N/A,TRUE,"YKD"}</definedName>
    <definedName name="OrderTable" hidden="1">#REF!</definedName>
    <definedName name="ownership" hidden="1">{#N/A,#N/A,TRUE,"Summary";#N/A,#N/A,TRUE,"IS";#N/A,#N/A,TRUE,"Adj";#N/A,#N/A,TRUE,"BS";#N/A,#N/A,TRUE,"CF";#N/A,#N/A,TRUE,"Debt";#N/A,#N/A,TRUE,"IRR"}</definedName>
    <definedName name="P10Q" hidden="1">{#N/A,#N/A,TRUE,"BS10QFrançais";#N/A,#N/A,TRUE,"BS10Q";#N/A,#N/A,TRUE,"SCF10Q"}</definedName>
    <definedName name="payment1" hidden="1">'[7]3100'!#REF!</definedName>
    <definedName name="PerA" hidden="1">1</definedName>
    <definedName name="PerB" hidden="1">2</definedName>
    <definedName name="PGS">[13]Categories!$A$8:$A$40</definedName>
    <definedName name="PLC" hidden="1">{#N/A,"PLComparisonGroup",TRUE,"PLComparison";#N/A,"PLComparisonDS",TRUE,"PLComparison";#N/A,"PLComparisonDDS",TRUE,"PLComparison";#N/A,"PLComparisonDSA",TRUE,"PLComparison";#N/A,"PLComparisonDSKK",TRUE,"PLComparison";#N/A,"PLComparisonSOW",TRUE,"PLComparison";#N/A,"PLComparisonDeneb",TRUE,"PLComparison";#N/A,"PLComparisonInterco",TRUE,"PLComparison";#N/A,"PLComparisonEnovia",TRUE,"PLComparison"}</definedName>
    <definedName name="pldec" hidden="1">{#N/A,#N/A,TRUE,"Title";#N/A,#N/A,TRUE,"BSAssets";#N/A,#N/A,TRUE,"BSLiabilities";#N/A,#N/A,TRUE,"ConsolidatedEquityControl";#N/A,#N/A,TRUE,"BSConsolidatedDetail"}</definedName>
    <definedName name="pldec2" hidden="1">{#N/A,"CashGroup",TRUE,"SCFComparison";#N/A,"CashDS",TRUE,"SCFComparison";#N/A,"CashDDS",TRUE,"SCFComparison";#N/A,"CashDSA",TRUE,"SCFComparison";#N/A,"CashDSKK",TRUE,"SCFComparison";#N/A,"CashSOW",TRUE,"SCFComparison";#N/A,"CashDeneb",TRUE,"SCFComparison"}</definedName>
    <definedName name="PLG" hidden="1">{#N/A,#N/A,TRUE,"Title";#N/A,#N/A,TRUE,"PL";#N/A,"PLComparisonGroup",TRUE,"PLComparison";#N/A,"PLComparisonDS",TRUE,"PLComparison";#N/A,"PLComparisonDDS",TRUE,"PLComparison";#N/A,"PLComparisonDSA",TRUE,"PLComparison";#N/A,"PLComparisonDSKK",TRUE,"PLComparison";#N/A,"PLComparisonSOW",TRUE,"PLComparison";#N/A,"PLComparisonDeneb",TRUE,"PLComparison";#N/A,#N/A,TRUE,"PLConsolidatedDetail"}</definedName>
    <definedName name="PM" hidden="1">{#N/A,#N/A,TRUE,"Title";#N/A,#N/A,TRUE,"BSAssets";#N/A,#N/A,TRUE,"BSLiabilities";#N/A,#N/A,TRUE,"PL";#N/A,#N/A,TRUE,"PLNature";#N/A,#N/A,TRUE,"Revenue";#N/A,#N/A,TRUE,"SCF";#N/A,#N/A,TRUE,"PPE";#N/A,#N/A,TRUE,"Intangible"}</definedName>
    <definedName name="Post" hidden="1">2</definedName>
    <definedName name="PPEC" hidden="1">{#N/A,"PPEGroup",TRUE,"PPEComparison";#N/A,"PPEDS",TRUE,"PPEComparison";#N/A,"PPEDDS",TRUE,"PPEComparison";#N/A,"PPEDSA",TRUE,"PPEComparison";#N/A,"PPEDSKK",TRUE,"PPEComparison";#N/A,"PPESOW",TRUE,"PPEComparison";#N/A,"PPEDeneb",TRUE,"PPEComparison"}</definedName>
    <definedName name="PPEG" hidden="1">{#N/A,#N/A,TRUE,"PPE";#N/A,"PPEGroup",TRUE,"PPEComparison";#N/A,#N/A,TRUE,"PPEConsolidatedDetail"}</definedName>
    <definedName name="PPK" hidden="1">{#N/A,#N/A,FALSE,"96 3월물량표";#N/A,#N/A,FALSE,"96 4월물량표";#N/A,#N/A,FALSE,"96 5월물량표"}</definedName>
    <definedName name="Prae" hidden="1">0</definedName>
    <definedName name="Price_List_EU">'[14]Prices EU'!$A$5:$A$129</definedName>
    <definedName name="Price_List_US">'[13]Prices US'!$A$5:$A$190</definedName>
    <definedName name="_xlnm.Print_Area" localSheetId="1">'Consolidated BS'!$A$1:$Z$47</definedName>
    <definedName name="_xlnm.Print_Area" localSheetId="0">'Consolidated IS'!$A$1:$AI$56</definedName>
    <definedName name="ProdForm" hidden="1">#REF!</definedName>
    <definedName name="Product" hidden="1">#REF!</definedName>
    <definedName name="Profitw4"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Profitw8"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Program_List">'[11]Named Ranges'!$A$2:$E$51</definedName>
    <definedName name="Program_Name">[11]Instructions!$B$1</definedName>
    <definedName name="PROPOSED"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PT" hidden="1">{#N/A,#N/A,TRUE,"Title";#N/A,#N/A,TRUE,"PL";#N/A,"PLComparisonGroup",TRUE,"PLComparison";#N/A,"PLComparisonDS",TRUE,"PLComparison";#N/A,"PLComparisonDDS",TRUE,"PLComparison";#N/A,"PLComparisonDSA",TRUE,"PLComparison";#N/A,"PLComparisonDSKK",TRUE,"PLComparison";#N/A,"PLComparisonInterco",TRUE,"PLComparison";#N/A,#N/A,TRUE,"PLConsolidatedDetail";#N/A,#N/A,TRUE,"BS10Q";#N/A,"BalanceSheetGroup",TRUE,"BSComparison";#N/A,#N/A,TRUE,"BSAssets";#N/A,#N/A,TRUE,"BSAssets";#N/A,"BalanceSheetDS",TRUE,"BSComparison";#N/A,"BalanceSheetDDS",TRUE,"BSComparison";#N/A,"BalanceSheetDSA",TRUE,"BSComparison";#N/A,"BalanceSheetDSKK",TRUE,"BSComparison";#N/A,"BalanceSheetSOW",TRUE,"BSComparison";#N/A,#N/A,TRUE,"BSConsolidatedDetail";#N/A,#N/A,TRUE,"SCF10Q";#N/A,#N/A,TRUE,"SCF";#N/A,"CashGroup",TRUE,"SCFComparison";#N/A,"CashDS",TRUE,"SCFComparison";#N/A,"CashDDS",TRUE,"SCFComparison";#N/A,"CashDSA",TRUE,"SCFComparison";#N/A,"CashSOW",TRUE,"SCFComparison";#N/A,#N/A,TRUE,"SCFConsolidatedDetail";#N/A,"CashDSKK",TRUE,"SCFComparison"}</definedName>
    <definedName name="Purchase_Type">[13]Categories!$C$4:$C$6</definedName>
    <definedName name="q" hidden="1">{#N/A,#N/A,FALSE,"services";#N/A,#N/A,FALSE,"CCD royalties";#N/A,#N/A,FALSE,"investment";#N/A,#N/A,FALSE,"personnel";#N/A,#N/A,FALSE,"retirement";#N/A,#N/A,FALSE,"operating exp";#N/A,#N/A,FALSE,"income stat"}</definedName>
    <definedName name="QAW" hidden="1">{#N/A,#N/A,FALSE,"을지 (4)";#N/A,#N/A,FALSE,"을지 (5)";#N/A,#N/A,FALSE,"을지 (6)"}</definedName>
    <definedName name="QE" hidden="1">{#N/A,#N/A,FALSE,"초도품";#N/A,#N/A,FALSE,"초도품 (2)";#N/A,#N/A,FALSE,"초도품 (3)";#N/A,#N/A,FALSE,"초도품 (4)";#N/A,#N/A,FALSE,"초도품 (5)";#N/A,#N/A,FALSE,"초도품 (6)"}</definedName>
    <definedName name="qeqeqe" hidden="1">{#N/A,#N/A,FALSE,"Aging Summary";#N/A,#N/A,FALSE,"Ratio Analysis";#N/A,#N/A,FALSE,"Test 120 Day Accts";#N/A,#N/A,FALSE,"Tickmarks"}</definedName>
    <definedName name="qhrh" hidden="1">{#N/A,#N/A,FALSE,"손익표지";#N/A,#N/A,FALSE,"손익계산";#N/A,#N/A,FALSE,"일반관리비";#N/A,#N/A,FALSE,"영업외수익";#N/A,#N/A,FALSE,"영업외비용";#N/A,#N/A,FALSE,"매출액";#N/A,#N/A,FALSE,"요약손익";#N/A,#N/A,FALSE,"요약대차";#N/A,#N/A,FALSE,"매출채권현황";#N/A,#N/A,FALSE,"매출채권명세"}</definedName>
    <definedName name="qldyd" hidden="1">{#N/A,#N/A,FALSE,"손익표지";#N/A,#N/A,FALSE,"손익계산";#N/A,#N/A,FALSE,"일반관리비";#N/A,#N/A,FALSE,"영업외수익";#N/A,#N/A,FALSE,"영업외비용";#N/A,#N/A,FALSE,"매출액";#N/A,#N/A,FALSE,"요약손익";#N/A,#N/A,FALSE,"요약대차";#N/A,#N/A,FALSE,"매출채권현황";#N/A,#N/A,FALSE,"매출채권명세"}</definedName>
    <definedName name="QQQAAASSS" hidden="1">{#N/A,#N/A,TRUE,"Y생산";#N/A,#N/A,TRUE,"Y판매";#N/A,#N/A,TRUE,"Y총물량";#N/A,#N/A,TRUE,"Y능력";#N/A,#N/A,TRUE,"YKD"}</definedName>
    <definedName name="QQQQQ" hidden="1">{#N/A,#N/A,FALSE,"UNIT";#N/A,#N/A,FALSE,"UNIT";#N/A,#N/A,FALSE,"계정"}</definedName>
    <definedName name="QQQQQQQ" hidden="1">{#N/A,#N/A,TRUE,"Y생산";#N/A,#N/A,TRUE,"Y판매";#N/A,#N/A,TRUE,"Y총물량";#N/A,#N/A,TRUE,"Y능력";#N/A,#N/A,TRUE,"YKD"}</definedName>
    <definedName name="Quick_Ratio">#REF!</definedName>
    <definedName name="Quick_Ratio_Standard">#REF!</definedName>
    <definedName name="QWA" hidden="1">{#N/A,#N/A,FALSE,"을지 (4)";#N/A,#N/A,FALSE,"을지 (5)";#N/A,#N/A,FALSE,"을지 (6)"}</definedName>
    <definedName name="qweqt" hidden="1">{#N/A,#N/A,FALSE,"손익표지";#N/A,#N/A,FALSE,"손익계산";#N/A,#N/A,FALSE,"일반관리비";#N/A,#N/A,FALSE,"영업외수익";#N/A,#N/A,FALSE,"영업외비용";#N/A,#N/A,FALSE,"매출액";#N/A,#N/A,FALSE,"요약손익";#N/A,#N/A,FALSE,"요약대차";#N/A,#N/A,FALSE,"매출채권현황";#N/A,#N/A,FALSE,"매출채권명세"}</definedName>
    <definedName name="qweqwe" hidden="1">{#N/A,#N/A,FALSE,"Aging Summary";#N/A,#N/A,FALSE,"Ratio Analysis";#N/A,#N/A,FALSE,"Test 120 Day Accts";#N/A,#N/A,FALSE,"Tickmarks"}</definedName>
    <definedName name="qwqwqw" hidden="1">{#N/A,#N/A,FALSE,"Aging Summary";#N/A,#N/A,FALSE,"Ratio Analysis";#N/A,#N/A,FALSE,"Test 120 Day Accts";#N/A,#N/A,FALSE,"Tickmarks"}</definedName>
    <definedName name="qwwq" hidden="1">{#N/A,#N/A,FALSE,"Aging Summary";#N/A,#N/A,FALSE,"Ratio Analysis";#N/A,#N/A,FALSE,"Test 120 Day Accts";#N/A,#N/A,FALSE,"Tickmarks"}</definedName>
    <definedName name="R_COVER" hidden="1">{#N/A,#N/A,FALSE,"단축1";#N/A,#N/A,FALSE,"단축2";#N/A,#N/A,FALSE,"단축3";#N/A,#N/A,FALSE,"장축";#N/A,#N/A,FALSE,"4WD"}</definedName>
    <definedName name="RCArea" hidden="1">#REF!</definedName>
    <definedName name="Rent_Percent">'[11]Named Ranges'!$J$3</definedName>
    <definedName name="rerew" hidden="1">{#N/A,#N/A,FALSE,"손익표지";#N/A,#N/A,FALSE,"손익계산";#N/A,#N/A,FALSE,"일반관리비";#N/A,#N/A,FALSE,"영업외수익";#N/A,#N/A,FALSE,"영업외비용";#N/A,#N/A,FALSE,"매출액";#N/A,#N/A,FALSE,"요약손익";#N/A,#N/A,FALSE,"요약대차";#N/A,#N/A,FALSE,"매출채권현황";#N/A,#N/A,FALSE,"매출채권명세"}</definedName>
    <definedName name="Retail_Products">#REF!</definedName>
    <definedName name="Return_on_Assets">#REF!</definedName>
    <definedName name="Return_on_Assets_Standard">#REF!</definedName>
    <definedName name="Return_on_Equity">#REF!</definedName>
    <definedName name="Return_on_Equity_Standard">#REF!</definedName>
    <definedName name="Revenues">#REF!</definedName>
    <definedName name="rews" hidden="1">#N/A</definedName>
    <definedName name="rfff" hidden="1">{#N/A,#N/A,FALSE,"손익표지";#N/A,#N/A,FALSE,"손익계산";#N/A,#N/A,FALSE,"일반관리비";#N/A,#N/A,FALSE,"영업외수익";#N/A,#N/A,FALSE,"영업외비용";#N/A,#N/A,FALSE,"매출액";#N/A,#N/A,FALSE,"요약손익";#N/A,#N/A,FALSE,"요약대차";#N/A,#N/A,FALSE,"매출채권현황";#N/A,#N/A,FALSE,"매출채권명세"}</definedName>
    <definedName name="RISK내용" hidden="1">{#N/A,#N/A,FALSE,"UNIT";#N/A,#N/A,FALSE,"UNIT";#N/A,#N/A,FALSE,"계정"}</definedName>
    <definedName name="rk" hidden="1">{#N/A,#N/A,FALSE,"BS";#N/A,#N/A,FALSE,"PL";#N/A,#N/A,FALSE,"처분";#N/A,#N/A,FALSE,"현금";#N/A,#N/A,FALSE,"매출";#N/A,#N/A,FALSE,"원가";#N/A,#N/A,FALSE,"경영"}</definedName>
    <definedName name="RKRKR" hidden="1">{#N/A,#N/A,FALSE,"초도품";#N/A,#N/A,FALSE,"초도품 (2)";#N/A,#N/A,FALSE,"초도품 (3)";#N/A,#N/A,FALSE,"초도품 (4)";#N/A,#N/A,FALSE,"초도품 (5)";#N/A,#N/A,FALSE,"초도품 (6)"}</definedName>
    <definedName name="RKSK" hidden="1">[15]시산표!#REF!</definedName>
    <definedName name="RL" hidden="1">#REF!</definedName>
    <definedName name="rla" hidden="1">{#N/A,#N/A,FALSE,"BS";#N/A,#N/A,FALSE,"PL";#N/A,#N/A,FALSE,"A";#N/A,#N/A,FALSE,"B";#N/A,#N/A,FALSE,"B1";#N/A,#N/A,FALSE,"C";#N/A,#N/A,FALSE,"C1";#N/A,#N/A,FALSE,"C2";#N/A,#N/A,FALSE,"D";#N/A,#N/A,FALSE,"E";#N/A,#N/A,FALSE,"F";#N/A,#N/A,FALSE,"AA";#N/A,#N/A,FALSE,"BB";#N/A,#N/A,FALSE,"CC";#N/A,#N/A,FALSE,"DD";#N/A,#N/A,FALSE,"EE";#N/A,#N/A,FALSE,"FF";#N/A,#N/A,FALSE,"PL10";#N/A,#N/A,FALSE,"PL20";#N/A,#N/A,FALSE,"PL30"}</definedName>
    <definedName name="rmfo" hidden="1">{#N/A,#N/A,FALSE,"Aging Summary";#N/A,#N/A,FALSE,"Ratio Analysis";#N/A,#N/A,FALSE,"Test 120 Day Accts";#N/A,#N/A,FALSE,"Tickmarks"}</definedName>
    <definedName name="rPghlr" hidden="1">{#N/A,#N/A,FALSE,"기술료 비교"}</definedName>
    <definedName name="rr" hidden="1">{#N/A,#N/A,FALSE,"services";#N/A,#N/A,FALSE,"CCD royalties";#N/A,#N/A,FALSE,"investment";#N/A,#N/A,FALSE,"personnel";#N/A,#N/A,FALSE,"retirement";#N/A,#N/A,FALSE,"operating exp";#N/A,#N/A,FALSE,"income stat"}</definedName>
    <definedName name="RR.BRAKE" hidden="1">{#N/A,#N/A,FALSE,"단축1";#N/A,#N/A,FALSE,"단축2";#N/A,#N/A,FALSE,"단축3";#N/A,#N/A,FALSE,"장축";#N/A,#N/A,FALSE,"4WD"}</definedName>
    <definedName name="RR.BRK" hidden="1">{#N/A,#N/A,FALSE,"단축1";#N/A,#N/A,FALSE,"단축2";#N/A,#N/A,FALSE,"단축3";#N/A,#N/A,FALSE,"장축";#N/A,#N/A,FALSE,"4WD"}</definedName>
    <definedName name="RRR" hidden="1">[16]누TB!$G$1:$G$1019</definedName>
    <definedName name="rwerw" hidden="1">{#N/A,#N/A,FALSE,"Aging Summary";#N/A,#N/A,FALSE,"Ratio Analysis";#N/A,#N/A,FALSE,"Test 120 Day Accts";#N/A,#N/A,FALSE,"Tickmarks"}</definedName>
    <definedName name="rwrw" hidden="1">{#N/A,#N/A,FALSE,"Aging Summary";#N/A,#N/A,FALSE,"Ratio Analysis";#N/A,#N/A,FALSE,"Test 120 Day Accts";#N/A,#N/A,FALSE,"Tickmarks"}</definedName>
    <definedName name="ryr" hidden="1">{#N/A,#N/A,FALSE,"Aging Summary";#N/A,#N/A,FALSE,"Ratio Analysis";#N/A,#N/A,FALSE,"Test 120 Day Accts";#N/A,#N/A,FALSE,"Tickmarks"}</definedName>
    <definedName name="Salary_Increase">#REF!</definedName>
    <definedName name="Sales_per_Employee">#REF!</definedName>
    <definedName name="SAPBEXrevision" hidden="1">1</definedName>
    <definedName name="SAPBEXsysID" hidden="1">"PC5"</definedName>
    <definedName name="SAPBEXwbID" hidden="1">"3WQR6KNPQSX13N5T6KH8FP2R7"</definedName>
    <definedName name="sdadasasdas" hidden="1">{#N/A,#N/A,FALSE,"목차";#N/A,#N/A,FALSE,"경영목표";#N/A,#N/A,FALSE,"팀별손익";#N/A,#N/A,FALSE,"총손익";#N/A,#N/A,FALSE,"제품별손익 (2)";#N/A,#N/A,FALSE,"제품상품손익";#N/A,#N/A,FALSE,"년간판매";#N/A,#N/A,FALSE,"제품별판매";#N/A,#N/A,FALSE,"제품별판매 (2)";#N/A,#N/A,FALSE,"단가";#N/A,#N/A,FALSE,"재고";#N/A,#N/A,FALSE,"재고 (2)";#N/A,#N/A,FALSE,"인원운용";#N/A,#N/A,FALSE,"년판매비";#N/A,#N/A,FALSE,"총원가";#N/A,#N/A,FALSE,"팀별관리비";#N/A,#N/A,FALSE,"월별관리비";#N/A,#N/A,FALSE,"월별관리비 (2)";#N/A,#N/A,FALSE,"총괄";#N/A,#N/A,FALSE,"군산";#N/A,#N/A,FALSE,"부산";#N/A,#N/A,FALSE,"가좌"}</definedName>
    <definedName name="SDAFADF" hidden="1">{#N/A,#N/A,FALSE,"손익표지";#N/A,#N/A,FALSE,"손익계산";#N/A,#N/A,FALSE,"일반관리비";#N/A,#N/A,FALSE,"영업외수익";#N/A,#N/A,FALSE,"영업외비용";#N/A,#N/A,FALSE,"매출액";#N/A,#N/A,FALSE,"요약손익";#N/A,#N/A,FALSE,"요약대차";#N/A,#N/A,FALSE,"매출채권현황";#N/A,#N/A,FALSE,"매출채권명세"}</definedName>
    <definedName name="SDF"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sdfgfdg" hidden="1">{#N/A,#N/A,FALSE,"손익표지";#N/A,#N/A,FALSE,"손익계산";#N/A,#N/A,FALSE,"일반관리비";#N/A,#N/A,FALSE,"영업외수익";#N/A,#N/A,FALSE,"영업외비용";#N/A,#N/A,FALSE,"매출액";#N/A,#N/A,FALSE,"요약손익";#N/A,#N/A,FALSE,"요약대차";#N/A,#N/A,FALSE,"매출채권현황";#N/A,#N/A,FALSE,"매출채권명세"}</definedName>
    <definedName name="sdfhsdfsd" hidden="1">{#N/A,#N/A,FALSE,"손익표지";#N/A,#N/A,FALSE,"손익계산";#N/A,#N/A,FALSE,"일반관리비";#N/A,#N/A,FALSE,"영업외수익";#N/A,#N/A,FALSE,"영업외비용";#N/A,#N/A,FALSE,"매출액";#N/A,#N/A,FALSE,"요약손익";#N/A,#N/A,FALSE,"요약대차";#N/A,#N/A,FALSE,"매출채권현황";#N/A,#N/A,FALSE,"매출채권명세"}</definedName>
    <definedName name="SDFS" hidden="1">{#N/A,#N/A,FALSE,"단축1";#N/A,#N/A,FALSE,"단축2";#N/A,#N/A,FALSE,"단축3";#N/A,#N/A,FALSE,"장축";#N/A,#N/A,FALSE,"4WD"}</definedName>
    <definedName name="sdfsf" hidden="1">{"COOLER TARGET BY REP",#N/A,FALSE,"SALES TARGETS";"COOLER TARGET BY DEPOT",#N/A,FALSE,"SALES TARGETS"}</definedName>
    <definedName name="sdsd" hidden="1">{#N/A,#N/A,FALSE,"Aging Summary";#N/A,#N/A,FALSE,"Ratio Analysis";#N/A,#N/A,FALSE,"Test 120 Day Accts";#N/A,#N/A,FALSE,"Tickmarks"}</definedName>
    <definedName name="sdsdsd" hidden="1">{#N/A,#N/A,FALSE,"Aging Summary";#N/A,#N/A,FALSE,"Ratio Analysis";#N/A,#N/A,FALSE,"Test 120 Day Accts";#N/A,#N/A,FALSE,"Tickmarks"}</definedName>
    <definedName name="SEJINBS" hidden="1">{#N/A,#N/A,FALSE,"정공"}</definedName>
    <definedName name="sencount" hidden="1">1</definedName>
    <definedName name="sfsdfsdafa" hidden="1">{#N/A,#N/A,FALSE,"손익표지";#N/A,#N/A,FALSE,"손익계산";#N/A,#N/A,FALSE,"일반관리비";#N/A,#N/A,FALSE,"영업외수익";#N/A,#N/A,FALSE,"영업외비용";#N/A,#N/A,FALSE,"매출액";#N/A,#N/A,FALSE,"요약손익";#N/A,#N/A,FALSE,"요약대차";#N/A,#N/A,FALSE,"매출채권현황";#N/A,#N/A,FALSE,"매출채권명세"}</definedName>
    <definedName name="sfsf" hidden="1">{"COOLER TARGET BY REP",#N/A,FALSE,"SALES TARGETS";"COOLER TARGET BY DEPOT",#N/A,FALSE,"SALES TARGETS";"SALARIES 1995",#N/A,FALSE,"SALARIES";"TEWKS TRUCKS",#N/A,FALSE,"TRUCKS";"WYCOMBE TRUCKS",#N/A,FALSE,"TRUCKS";"TEWKSCOOLERS",#N/A,FALSE,"TEWKESBURY";"TEWKSBOTTLES",#N/A,FALSE,"TEWKESBURY";"TEWKSCOGS",#N/A,FALSE,"TEWKESBURY";"TEWKSLOADS",#N/A,FALSE,"TEWKESBURY";"TEWKS COMM AND FREIGHT",#N/A,FALSE,"TEWKESBURY";"HWCOOLERS",#N/A,FALSE,"HIGH WYCOMBE";"HWBOTTLES",#N/A,FALSE,"HIGH WYCOMBE";"HWCOGS",#N/A,FALSE,"HIGH WYCOMBE";"HWLOADS",#N/A,FALSE,"HIGH WYCOMBE";"HW COMM AND FREIGHT",#N/A,FALSE,"HIGH WYCOMBE";"UKCOOLERS",#N/A,FALSE,"WATERCOOLERS UK";"UKBOTTLES",#N/A,FALSE,"WATERCOOLERS UK";"UKCOGS",#N/A,FALSE,"WATERCOOLERS UK";"UKLOADS",#N/A,FALSE,"WATERCOOLERS UK";"UK COMM AND FREIGHT",#N/A,FALSE,"WATERCOOLERS UK";"TEWKS PROFIT AND LOSS",#N/A,FALSE,"TEWKS PROFIT AND LOSS";"HW PROFIT AND LOSS",#N/A,FALSE,"HW PROFIT AND LOSS";"HO PROFIT AND LOSS",#N/A,FALSE,"HEAD OFFICE";"UK PROFIT AND LOSS",#N/A,FALSE,"UK PROFIT AND LOSS"}</definedName>
    <definedName name="sfsfffsdf"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SFSFSFS" hidden="1">{#N/A,#N/A,FALSE,"단축1";#N/A,#N/A,FALSE,"단축2";#N/A,#N/A,FALSE,"단축3";#N/A,#N/A,FALSE,"장축";#N/A,#N/A,FALSE,"4WD"}</definedName>
    <definedName name="SG_A_Expenses">#REF!</definedName>
    <definedName name="SID" hidden="1">"Cpavan"</definedName>
    <definedName name="skkdk" hidden="1">#REF!</definedName>
    <definedName name="solver_cvg" hidden="1">0.001</definedName>
    <definedName name="solver_drv" hidden="1">1</definedName>
    <definedName name="solver_est" hidden="1">1</definedName>
    <definedName name="solver_itr" hidden="1">100</definedName>
    <definedName name="solver_lhs1" hidden="1">#REF!</definedName>
    <definedName name="solver_lin" hidden="1">2</definedName>
    <definedName name="solver_neg" hidden="1">2</definedName>
    <definedName name="solver_num" hidden="1">0</definedName>
    <definedName name="solver_nwt" hidden="1">1</definedName>
    <definedName name="solver_pre" hidden="1">0.000001</definedName>
    <definedName name="solver_rel1" hidden="1">1</definedName>
    <definedName name="solver_rhs1" hidden="1">#REF!*1.5</definedName>
    <definedName name="solver_scl" hidden="1">2</definedName>
    <definedName name="solver_sho" hidden="1">2</definedName>
    <definedName name="solver_tim" hidden="1">100</definedName>
    <definedName name="solver_tol" hidden="1">0.05</definedName>
    <definedName name="solver_typ" hidden="1">1</definedName>
    <definedName name="solver_val" hidden="1">0</definedName>
    <definedName name="SPEC2" hidden="1">{#N/A,#N/A,FALSE,"단축1";#N/A,#N/A,FALSE,"단축2";#N/A,#N/A,FALSE,"단축3";#N/A,#N/A,FALSE,"장축";#N/A,#N/A,FALSE,"4WD"}</definedName>
    <definedName name="SPEC22" hidden="1">{#N/A,#N/A,FALSE,"단축1";#N/A,#N/A,FALSE,"단축2";#N/A,#N/A,FALSE,"단축3";#N/A,#N/A,FALSE,"장축";#N/A,#N/A,FALSE,"4WD"}</definedName>
    <definedName name="SpecialPrice" hidden="1">#REF!</definedName>
    <definedName name="Spend_Type">[13]Categories!$A$4:$A$5</definedName>
    <definedName name="SPWD" hidden="1">"pepsico"</definedName>
    <definedName name="SSD" hidden="1">{#N/A,#N/A,FALSE,"을지 (4)";#N/A,#N/A,FALSE,"을지 (5)";#N/A,#N/A,FALSE,"을지 (6)"}</definedName>
    <definedName name="Staff_Array">#REF!</definedName>
    <definedName name="Staff_Titles">#REF!</definedName>
    <definedName name="StartMonth">#REF!</definedName>
    <definedName name="SUK" hidden="1">#REF!</definedName>
    <definedName name="SUKHEE" hidden="1">#REF!</definedName>
    <definedName name="t" hidden="1">{#N/A,#N/A,TRUE,"Title";#N/A,#N/A,TRUE,"BalanceSheetAssets";#N/A,#N/A,TRUE,"BalanceSheetLiabilities";#N/A,#N/A,TRUE,"IncomeStatementNature";#N/A,#N/A,TRUE,"NatureByDestination";#N/A,#N/A,TRUE,"IncomeStatement";#N/A,#N/A,TRUE,"CashFlow";#N/A,#N/A,TRUE,"PropertyPlantEquipment";#N/A,#N/A,TRUE,"Lease";#N/A,#N/A,TRUE,"IntangibleAssets";#N/A,#N/A,TRUE,"CashEquivalent";#N/A,#N/A,TRUE,"AccountsReceivable";#N/A,#N/A,TRUE,"Interco";#N/A,#N/A,TRUE,"IncomeTaxes";#N/A,#N/A,TRUE,"DetailOfAccounts";#N/A,#N/A,TRUE,"RetirementPension";#N/A,#N/A,TRUE,"GeographicInfo";#N/A,#N/A,TRUE,"Depreciation";#N/A,#N/A,TRUE,"FinancialRevenue";#N/A,#N/A,TRUE,"PersonnelCost";#N/A,#N/A,TRUE,"Contingencies";#N/A,#N/A,TRUE,"UnadjustedDifferences"}</definedName>
    <definedName name="tbl_ProdInfo" hidden="1">#REF!</definedName>
    <definedName name="TEWR" hidden="1">{#N/A,#N/A,TRUE,"Y생산";#N/A,#N/A,TRUE,"Y판매";#N/A,#N/A,TRUE,"Y총물량";#N/A,#N/A,TRUE,"Y능력";#N/A,#N/A,TRUE,"YKD"}</definedName>
    <definedName name="teww" hidden="1">#N/A</definedName>
    <definedName name="teXT" hidden="1">6</definedName>
    <definedName name="TextRefCopyRangeCount" hidden="1">6</definedName>
    <definedName name="tggf" hidden="1">#N/A</definedName>
    <definedName name="thanhthao" hidden="1">{#N/A,#N/A,FALSE,"Chi tiÆt"}</definedName>
    <definedName name="THEME2" hidden="1">{#N/A,#N/A,FALSE,"96 3월물량표";#N/A,#N/A,FALSE,"96 4월물량표";#N/A,#N/A,FALSE,"96 5월물량표"}</definedName>
    <definedName name="Time_Periods">#REF!</definedName>
    <definedName name="titi" hidden="1">[17]Summary!#REF!</definedName>
    <definedName name="TKTKTK" hidden="1">{"'미착금액'!$A$4:$G$14"}</definedName>
    <definedName name="TORSION" hidden="1">{#N/A,#N/A,FALSE,"단축1";#N/A,#N/A,FALSE,"단축2";#N/A,#N/A,FALSE,"단축3";#N/A,#N/A,FALSE,"장축";#N/A,#N/A,FALSE,"4WD"}</definedName>
    <definedName name="toto" hidden="1">[17]Summary!#REF!</definedName>
    <definedName name="TP_Footer_Path" hidden="1">"P:\CLILIST\REXEL\44198\2006\001\WORKFILE\IAS2006\Compta\"</definedName>
    <definedName name="TP_Footer_User" hidden="1">"RichaF"</definedName>
    <definedName name="TP_Footer_Version" hidden="1">"v4.00"</definedName>
    <definedName name="tpfp" hidden="1">"P:\CLILIST\MICHELIN\50728\2000\002\Workfile\Due Diligence\france\"</definedName>
    <definedName name="TRProv" hidden="1">{#N/A,#N/A,FALSE,"Aging Summary";#N/A,#N/A,FALSE,"Ratio Analysis";#N/A,#N/A,FALSE,"Test 120 Day Accts";#N/A,#N/A,FALSE,"Tickmarks"}</definedName>
    <definedName name="tt" hidden="1">{#N/A,#N/A,FALSE,"services";#N/A,#N/A,FALSE,"CCD royalties";#N/A,#N/A,FALSE,"investment";#N/A,#N/A,FALSE,"personnel";#N/A,#N/A,FALSE,"retirement";#N/A,#N/A,FALSE,"operating exp";#N/A,#N/A,FALSE,"income stat"}</definedName>
    <definedName name="tthh" hidden="1">#N/A</definedName>
    <definedName name="ttt" hidden="1">{#N/A,#N/A,FALSE,"손익표지";#N/A,#N/A,FALSE,"손익계산";#N/A,#N/A,FALSE,"일반관리비";#N/A,#N/A,FALSE,"영업외수익";#N/A,#N/A,FALSE,"영업외비용";#N/A,#N/A,FALSE,"매출액";#N/A,#N/A,FALSE,"요약손익";#N/A,#N/A,FALSE,"요약대차";#N/A,#N/A,FALSE,"매출채권현황";#N/A,#N/A,FALSE,"매출채권명세"}</definedName>
    <definedName name="ttz" hidden="1">{"COOLER TARGET BY REP",#N/A,FALSE,"SALES TARGETS";"COOLER TARGET BY DEPOT",#N/A,FALSE,"SALES TARGETS"}</definedName>
    <definedName name="tutu" hidden="1">[17]Summary!#REF!</definedName>
    <definedName name="Uit" hidden="1">1</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uu" hidden="1">{#N/A,#N/A,FALSE,"손익표지";#N/A,#N/A,FALSE,"손익계산";#N/A,#N/A,FALSE,"일반관리비";#N/A,#N/A,FALSE,"영업외수익";#N/A,#N/A,FALSE,"영업외비용";#N/A,#N/A,FALSE,"매출액";#N/A,#N/A,FALSE,"요약손익";#N/A,#N/A,FALSE,"요약대차";#N/A,#N/A,FALSE,"매출채권현황";#N/A,#N/A,FALSE,"매출채권명세"}</definedName>
    <definedName name="vision2" hidden="1">{#N/A,#N/A,FALSE,"손익표지";#N/A,#N/A,FALSE,"손익계산";#N/A,#N/A,FALSE,"일반관리비";#N/A,#N/A,FALSE,"영업외수익";#N/A,#N/A,FALSE,"영업외비용";#N/A,#N/A,FALSE,"매출액";#N/A,#N/A,FALSE,"요약손익";#N/A,#N/A,FALSE,"요약대차";#N/A,#N/A,FALSE,"매출채권현황";#N/A,#N/A,FALSE,"매출채권명세"}</definedName>
    <definedName name="Vrw" hidden="1">2</definedName>
    <definedName name="VTM_1" hidden="1">#REF!</definedName>
    <definedName name="VTM_2" hidden="1">#REF!</definedName>
    <definedName name="VTM_3" hidden="1">#REF!</definedName>
    <definedName name="VTM_4" hidden="1">#REF!</definedName>
    <definedName name="VTM_5" hidden="1">#REF!</definedName>
    <definedName name="VTM_6" hidden="1">#REF!,#REF!,#REF!,#REF!,#REF!</definedName>
    <definedName name="VTM_7" hidden="1">#REF!</definedName>
    <definedName name="VTM_8" hidden="1">#REF!</definedName>
    <definedName name="w" hidden="1">{#N/A,#N/A,TRUE,"Title";#N/A,#N/A,TRUE,"BalanceSheetAssets";#N/A,#N/A,TRUE,"BalanceSheetLiabilities";#N/A,#N/A,TRUE,"IncomeStatementNature";#N/A,#N/A,TRUE,"NatureByDestination";#N/A,#N/A,TRUE,"IncomeStatement";#N/A,#N/A,TRUE,"CashFlow";#N/A,#N/A,TRUE,"PropertyPlantEquipment";#N/A,#N/A,TRUE,"Lease";#N/A,#N/A,TRUE,"IntangibleAssets";#N/A,#N/A,TRUE,"CashEquivalent";#N/A,#N/A,TRUE,"AccountsReceivable";#N/A,#N/A,TRUE,"Interco";#N/A,#N/A,TRUE,"DetailOfAccounts";#N/A,#N/A,TRUE,"GeographicInfo";#N/A,#N/A,TRUE,"FinancialRevenue"}</definedName>
    <definedName name="wdd" hidden="1">{#N/A,#N/A,FALSE,"UNIT";#N/A,#N/A,FALSE,"UNIT";#N/A,#N/A,FALSE,"계정"}</definedName>
    <definedName name="WEARF" hidden="1">{#N/A,#N/A,TRUE,"Y생산";#N/A,#N/A,TRUE,"Y판매";#N/A,#N/A,TRUE,"Y총물량";#N/A,#N/A,TRUE,"Y능력";#N/A,#N/A,TRUE,"YKD"}</definedName>
    <definedName name="WEQ" hidden="1">{#N/A,#N/A,FALSE,"단축1";#N/A,#N/A,FALSE,"단축2";#N/A,#N/A,FALSE,"단축3";#N/A,#N/A,FALSE,"장축";#N/A,#N/A,FALSE,"4WD"}</definedName>
    <definedName name="weqew" hidden="1">{#N/A,#N/A,FALSE,"Aging Summary";#N/A,#N/A,FALSE,"Ratio Analysis";#N/A,#N/A,FALSE,"Test 120 Day Accts";#N/A,#N/A,FALSE,"Tickmarks"}</definedName>
    <definedName name="wewew" hidden="1">{#N/A,#N/A,FALSE,"Aging Summary";#N/A,#N/A,FALSE,"Ratio Analysis";#N/A,#N/A,FALSE,"Test 120 Day Accts";#N/A,#N/A,FALSE,"Tickmarks"}</definedName>
    <definedName name="What"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Whatx"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wjd" hidden="1">{#N/A,#N/A,FALSE,"BS";#N/A,#N/A,FALSE,"PL";#N/A,#N/A,FALSE,"처분";#N/A,#N/A,FALSE,"현금";#N/A,#N/A,FALSE,"매출";#N/A,#N/A,FALSE,"원가";#N/A,#N/A,FALSE,"경영"}</definedName>
    <definedName name="wkddbal" hidden="1">{#N/A,#N/A,TRUE,"Title";#N/A,#N/A,TRUE,"BalanceSheetAssets";#N/A,#N/A,TRUE,"BalanceSheetLiabilities";#N/A,#N/A,TRUE,"IncomeStatementNature";#N/A,#N/A,TRUE,"NatureByDestination";#N/A,#N/A,TRUE,"IncomeStatement";#N/A,#N/A,TRUE,"CashFlow";#N/A,#N/A,TRUE,"PropertyPlantEquipment";#N/A,#N/A,TRUE,"Lease";#N/A,#N/A,TRUE,"IntangibleAssets";#N/A,#N/A,TRUE,"CashEquivalent";#N/A,#N/A,TRUE,"AccountsReceivable";#N/A,#N/A,TRUE,"Interco";#N/A,#N/A,TRUE,"IncomeTaxes";#N/A,#N/A,TRUE,"DetailOfAccounts";#N/A,#N/A,TRUE,"RetirementPension";#N/A,#N/A,TRUE,"GeographicInfo";#N/A,#N/A,TRUE,"Depreciation";#N/A,#N/A,TRUE,"FinancialRevenue";#N/A,#N/A,TRUE,"PersonnelCost";#N/A,#N/A,TRUE,"Contingencies";#N/A,#N/A,TRUE,"UnadjustedDifferences"}</definedName>
    <definedName name="wnwn"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Working_Capital">#REF!</definedName>
    <definedName name="Working_Capital_Actual">#REF!</definedName>
    <definedName name="Working_Capital_to_Sales">#REF!</definedName>
    <definedName name="Working_Capital_Turnover">#REF!</definedName>
    <definedName name="Working_Capital_Turnover_Standard">#REF!</definedName>
    <definedName name="WQ" hidden="1">{#N/A,#N/A,FALSE,"을지 (4)";#N/A,#N/A,FALSE,"을지 (5)";#N/A,#N/A,FALSE,"을지 (6)"}</definedName>
    <definedName name="WR" hidden="1">{#N/A,#N/A,FALSE,"Aging Summary";#N/A,#N/A,FALSE,"Ratio Analysis";#N/A,#N/A,FALSE,"Test 120 Day Accts";#N/A,#N/A,FALSE,"Tickmarks"}</definedName>
    <definedName name="wrn" hidden="1">{#N/A,#N/A,TRUE,"Title";#N/A,#N/A,TRUE,"BalanceSheetAssets";#N/A,#N/A,TRUE,"BalanceSheetLiabilities";#N/A,#N/A,TRUE,"IncomeStatementNature";#N/A,#N/A,TRUE,"NatureByDestination";#N/A,#N/A,TRUE,"IncomeStatement";#N/A,#N/A,TRUE,"CashFlow";#N/A,#N/A,TRUE,"PropertyPlantEquipment";#N/A,#N/A,TRUE,"Lease";#N/A,#N/A,TRUE,"IntangibleAssets";#N/A,#N/A,TRUE,"CashEquivalent";#N/A,#N/A,TRUE,"AccountsReceivable";#N/A,#N/A,TRUE,"Interco";#N/A,#N/A,TRUE,"IncomeTaxes";#N/A,#N/A,TRUE,"DetailOfAccounts";#N/A,#N/A,TRUE,"RetirementPension";#N/A,#N/A,TRUE,"GeographicInfo";#N/A,#N/A,TRUE,"Depreciation";#N/A,#N/A,TRUE,"FinancialRevenue";#N/A,#N/A,TRUE,"PersonnelCost";#N/A,#N/A,TRUE,"Contingencies";#N/A,#N/A,TRUE,"UnadjustedDifferences"}</definedName>
    <definedName name="wrn.345." hidden="1">{#N/A,#N/A,FALSE,"96 3월물량표";#N/A,#N/A,FALSE,"96 4월물량표";#N/A,#N/A,FALSE,"96 5월물량표"}</definedName>
    <definedName name="wrn.aa." hidden="1">{#N/A,#N/A,FALSE,"UNIT";#N/A,#N/A,FALSE,"UNIT";#N/A,#N/A,FALSE,"계정"}</definedName>
    <definedName name="wrn.ACHESON94TAXRETURN." hidden="1">{#N/A,#N/A,FALSE,"일반적사항";#N/A,#N/A,FALSE,"주요재무자료";#N/A,#N/A,FALSE,"표지";#N/A,#N/A,FALSE,"총괄표";#N/A,#N/A,FALSE,"1호 과표세액";#N/A,#N/A,FALSE,"1-2호 농어촌과표";#N/A,#N/A,FALSE,"2호 서식";#N/A,#N/A,FALSE,"3(1)호 공제감면";#N/A,#N/A,FALSE,"임시특별감면";#N/A,#N/A,FALSE,"3(1)부7 기업합리";#N/A,#N/A,FALSE,"3(3)호(갑) 원천납부";#N/A,#N/A,FALSE,"5호 농어촌";#N/A,#N/A,FALSE,"6호 소득금액";#N/A,#N/A,FALSE,"6호 첨부(익)";#N/A,#N/A,FALSE,"6호 첨부(손)";#N/A,#N/A,FALSE,"6-1호 수입금액";#N/A,#N/A,FALSE,"6-3호 퇴충";#N/A,#N/A,FALSE,"6-3(4)호 대손";#N/A,#N/A,FALSE,"6-4호 접대(갑)";#N/A,#N/A,FALSE,"6-4호 접대(을)";#N/A,#N/A,FALSE,"6-6호(부표) 자본적지출";#N/A,#N/A,FALSE,"6-10호 재고자산";#N/A,#N/A,FALSE,"6-11호 세금과공과";#N/A,#N/A,FALSE,"6-12호 선급비용";#N/A,#N/A,FALSE,"6-14호 부동산보유";#N/A,#N/A,FALSE,"9호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definedName>
    <definedName name="wrn.Aging._.and._.Trend._.Analysis." hidden="1">{#N/A,#N/A,FALSE,"Aging Summary";#N/A,#N/A,FALSE,"Ratio Analysis";#N/A,#N/A,FALSE,"Test 120 Day Accts";#N/A,#N/A,FALSE,"Tickmarks"}</definedName>
    <definedName name="wrn.All." hidden="1">{#N/A,#N/A,FALSE,"Instructions";#N/A,#N/A,FALSE,"Data";#N/A,#N/A,FALSE,"Index";#N/A,#N/A,FALSE,"A";#N/A,#N/A,FALSE,"B";#N/A,#N/A,FALSE,"C-S1";#N/A,#N/A,FALSE,"C-S2";#N/A,#N/A,FALSE,"C-App C1";#N/A,#N/A,FALSE,"C-App C2";#N/A,#N/A,FALSE,"C-App C3";#N/A,#N/A,FALSE,"C-App C4";#N/A,#N/A,FALSE,"D-S3";#N/A,#N/A,FALSE,"D-S4";#N/A,#N/A,FALSE,"E-S5";#N/A,#N/A,FALSE,"E-App E1";#N/A,#N/A,FALSE,"E-App E2";#N/A,#N/A,FALSE,"E-App E3";#N/A,#N/A,FALSE,"E-App E4";#N/A,#N/A,FALSE,"F-S6";#N/A,#N/A,FALSE,"Plan Prov"}</definedName>
    <definedName name="wrn.AU._.검사성적서." hidden="1">{#N/A,#N/A,FALSE,"을지 (4)";#N/A,#N/A,FALSE,"을지 (5)";#N/A,#N/A,FALSE,"을지 (6)"}</definedName>
    <definedName name="wrn.AU._.초도품._.보증서." hidden="1">{#N/A,#N/A,FALSE,"초도품";#N/A,#N/A,FALSE,"초도품 (2)";#N/A,#N/A,FALSE,"초도품 (3)";#N/A,#N/A,FALSE,"초도품 (4)";#N/A,#N/A,FALSE,"초도품 (5)";#N/A,#N/A,FALSE,"초도품 (6)"}</definedName>
    <definedName name="wrn.BalanceSheetComparison." hidden="1">{#N/A,"BalanceSheetGroup",TRUE,"BSComparison";#N/A,"BalanceSheetDS",TRUE,"BSComparison";#N/A,"BalanceSheetDDS",TRUE,"BSComparison";#N/A,"BalanceSheetDSA",TRUE,"BSComparison";#N/A,"BalanceSheetDSKK",TRUE,"BSComparison";#N/A,"BalanceSheetSOW",TRUE,"BSComparison";#N/A,"BalanceSheetDeneb",TRUE,"BSComparison"}</definedName>
    <definedName name="wrn.BalanceSheetGroup." hidden="1">{#N/A,#N/A,TRUE,"Title";#N/A,#N/A,TRUE,"BSAssets";#N/A,#N/A,TRUE,"BSLiabilities";#N/A,#N/A,TRUE,"ConsolidatedEquityControl";#N/A,#N/A,TRUE,"BSConsolidatedDetail"}</definedName>
    <definedName name="wrn.BalanceSheetPublication." hidden="1">{#N/A,"Publication",TRUE,"Title";#N/A,"BalanceSheetGroup",TRUE,"BS10Q";"Partiel",#N/A,TRUE,"BSAssets";"Partiel",#N/A,TRUE,"BSLiabilities";#N/A,#N/A,TRUE,"BS10QFrançais"}</definedName>
    <definedName name="wrn.BalanceSheetTotal." hidden="1">{#N/A,"Interne",TRUE,"Title";#N/A,#N/A,TRUE,"BSAssets";#N/A,#N/A,TRUE,"BSLiabilities";#N/A,"BalanceSheetGroup",TRUE,"BSComparison";#N/A,"BalanceSheetDS",TRUE,"BSComparison";#N/A,"BalanceSheetDDS",TRUE,"BSComparison";#N/A,"BalanceSheetDSA",TRUE,"BSComparison";#N/A,"BalanceSheetDSKK",TRUE,"BSComparison";#N/A,"BalanceSheetSOW",TRUE,"BSComparison";#N/A,"BalanceSheetDeneb",TRUE,"BSComparison";#N/A,#N/A,TRUE,"BSConsolidatedDetail";#N/A,#N/A,TRUE,"ConsolidatedEquityControl"}</definedName>
    <definedName name="wrn.BL94TAXRETURN." hidden="1">{#N/A,#N/A,FALSE,"일반적사항";#N/A,#N/A,FALSE,"주요재무자료";#N/A,#N/A,FALSE,"10(2)호 소득공제";#N/A,#N/A,FALSE,"표지";#N/A,#N/A,FALSE,"총괄표";#N/A,#N/A,FALSE,"1호 과표세액";#N/A,#N/A,FALSE,"2호 서식";#N/A,#N/A,FALSE,"2호부표 최저한세";#N/A,#N/A,FALSE,"3(1)호 공제감면";#N/A,#N/A,FALSE,"3(1) 부1 공제감면";#N/A,#N/A,FALSE,"임시특별감면";#N/A,#N/A,FALSE,"3(1)부7 기업합리";#N/A,#N/A,FALSE,"3(3)호(갑) 원천납부";#N/A,#N/A,FALSE,"5호 농어촌";#N/A,#N/A,FALSE,"6호 소득금액";#N/A,#N/A,FALSE,"6호 첨부(익)";#N/A,#N/A,FALSE,"6호 첨부(손)";#N/A,#N/A,FALSE,"재고자산추인";#N/A,#N/A,FALSE,"6-1호 수입금액";#N/A,#N/A,FALSE,"6-2(2)호 중소투자";#N/A,#N/A,FALSE,"6-2(4)호 해외시장";#N/A,#N/A,FALSE,"6-2(12)호 수출손실";#N/A,#N/A,FALSE,"6-3호 퇴충";#N/A,#N/A,FALSE,"6-3(3)호 단퇴";#N/A,#N/A,FALSE,"6-3(4)호 대손";#N/A,#N/A,FALSE,"6-4호 접대(갑)";#N/A,#N/A,FALSE,"6-4호 접대(을)";#N/A,#N/A,FALSE,"6-5호 외화(갑)";#N/A,#N/A,FALSE,"6-5호 외화(을)";#N/A,#N/A,FALSE,"6-6호(부표) 자본적지출";#N/A,#N/A,FALSE,"감가총괄";#N/A,#N/A,FALSE,"6-10호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PL";#N/A,#N/A,FALSE,"요약원가";#N/A,#N/A,FALSE,"요약RE";#N/A,#N/A,FALSE,"60호 을 적정유보";#N/A,#N/A,FALSE,"60호 갑 적정유보";#N/A,#N/A,FALSE,"표지";#N/A,#N/A,FALSE,"총괄표";#N/A,#N/A,FALSE,"1호 과표세액";#N/A,#N/A,FALSE,"1호 과표세액";#N/A,#N/A,FALSE,"1호 과표세액";#N/A,#N/A,FALSE,"1-2호 농어촌과표";#N/A,#N/A,FALSE,"2호 서식";#N/A,#N/A,FALSE,"2호부표 최저한세";#N/A,#N/A,FALSE,"3(1)호 공제감면";#N/A,#N/A,FALSE,"3(1) 부1 공제감면";#N/A,#N/A,FALSE,"3(1) 부2 공제감면";#N/A,#N/A,FALSE,"3(1) 부3 세액조정";#N/A,#N/A,FALSE,"3(1) 부4 공제감면";#N/A,#N/A,FALSE,"3호 임시투자공제";#N/A,#N/A,FALSE,"3(1)부7 기업합리";#N/A,#N/A,FALSE,"3(3)호(갑) 원천납부";#N/A,#N/A,FALSE,"5호 농어촌";#N/A,#N/A,FALSE,"6호 소득금액";#N/A,#N/A,FALSE,"6호 첨부(익)";#N/A,#N/A,FALSE,"6-1호 수입금액";#N/A,#N/A,FALSE,"6-1호 수입금액";#N/A,#N/A,FALSE,"6-3호 퇴충";#N/A,#N/A,FALSE,"6-3(3)호 단퇴";#N/A,#N/A,FALSE,"6-3(4)호 대손";#N/A,#N/A,FALSE,"6-4호 접대(갑)";#N/A,#N/A,FALSE,"6-4호 접대(을)";#N/A,#N/A,FALSE,"6-5호 외화(갑)";#N/A,#N/A,FALSE,"6-5호 외화(을)";#N/A,#N/A,FALSE,"6-6호(부표) 자본적지출";#N/A,#N/A,FALSE,"6-10호 재고자산";#N/A,#N/A,FALSE,"6-11호 세금과공과";#N/A,#N/A,FALSE,"6-12호 선급비용";#N/A,#N/A,FALSE,"9호 자본금(갑)";#N/A,#N/A,FALSE,"9호 자본금(을)";#N/A,#N/A,FALSE,"10(2)호 소득공제";#N/A,#N/A,FALSE,"10(3)호 부표";#N/A,#N/A,FALSE,"10(3)호 주요계정";#N/A,#N/A,FALSE,"10(4)호 조정수입";#N/A,#N/A,FALSE,"14(1)호 갑 주식";#N/A,#N/A,FALSE,"59호 해외특수";#N/A,#N/A,FALSE,"60호 갑 적정유보";#N/A,#N/A,FALSE,"60호 을 적정유보";#N/A,#N/A,FALSE,"요약 BS";#N/A,#N/A,FALSE,"요약 PL";#N/A,#N/A,FALSE,"요약원가";#N/A,#N/A,FALSE,"요약RE";#N/A,#N/A,FALSE,"요약RE"}</definedName>
    <definedName name="wrn.CashComparison." hidden="1">{#N/A,"CashGroup",TRUE,"SCFComparison";#N/A,"CashDS",TRUE,"SCFComparison";#N/A,"CashDDS",TRUE,"SCFComparison";#N/A,"CashDSA",TRUE,"SCFComparison";#N/A,"CashDSKK",TRUE,"SCFComparison";#N/A,"CashSOW",TRUE,"SCFComparison";#N/A,"CashDeneb",TRUE,"SCFComparison"}</definedName>
    <definedName name="wrn.CashGroup." hidden="1">{#N/A,#N/A,TRUE,"SCF";#N/A,"CashGroup",TRUE,"SCFComparison";#N/A,"CashDS",TRUE,"SCFComparison";#N/A,"CashDDS",TRUE,"SCFComparison";#N/A,"CashDSA",TRUE,"SCFComparison";#N/A,"CashDSKK",TRUE,"SCFComparison";#N/A,"CashSOW",TRUE,"SCFComparison";#N/A,"CashDeneb",TRUE,"SCFComparison";#N/A,#N/A,TRUE,"SCFConsolidatedDetail"}</definedName>
    <definedName name="wrn.chi._.tiÆt." hidden="1">{#N/A,#N/A,FALSE,"Chi tiÆt"}</definedName>
    <definedName name="wrn.CIC94TAX." hidden="1">{#N/A,#N/A,FALSE,"일반적사항";#N/A,#N/A,FALSE,"주요재무자료";#N/A,#N/A,FALSE,"표지";#N/A,#N/A,FALSE,"총괄표";#N/A,#N/A,FALSE,"1호 과표세액";#N/A,#N/A,FALSE,"2호 서식";#N/A,#N/A,FALSE,"3(3)호(갑) 원천납부";#N/A,#N/A,FALSE,"6호 소득금액";#N/A,#N/A,FALSE,"6호 첨부(익)";#N/A,#N/A,FALSE,"6호 첨부(익)";#N/A,#N/A,FALSE,"6호 첨부(손)";#N/A,#N/A,FALSE,"6-1호 수입금액";#N/A,#N/A,FALSE,"6-3호 퇴충";#N/A,#N/A,FALSE,"6-4호 접대(갑)";#N/A,#N/A,FALSE,"6-4호 접대(을)";#N/A,#N/A,FALSE,"감가총괄";#N/A,#N/A,FALSE,"6-6(3)호 감가(정액)";#N/A,#N/A,FALSE,"전기부인액추인";#N/A,#N/A,FALSE,"6-6호(부표) 자본적지출";#N/A,#N/A,FALSE,"6-10호 재고자산";#N/A,#N/A,FALSE,"6-11호 세금과공과";#N/A,#N/A,FALSE,"6-12호 선급비용";#N/A,#N/A,FALSE,"9호 자본금(갑)";#N/A,#N/A,FALSE,"9호 자본금(을)";#N/A,#N/A,FALSE,"10(4)호 조정수입";#N/A,#N/A,FALSE,"59호 해외특수"}</definedName>
    <definedName name="wrn.CNM._.BUDGET." hidden="1">{#N/A,#N/A,FALSE,"CNM BUDGET EVIAN";#N/A,#N/A,FALSE,"CNM BUDGET BA"}</definedName>
    <definedName name="wrn.CNM._Budget.1" hidden="1">{#N/A,#N/A,FALSE,"CNM BUDGET EVIAN";#N/A,#N/A,FALSE,"CNM BUDGET BA"}</definedName>
    <definedName name="wrn.COMPLETE._.BUDGET." hidden="1">{"COOLER TARGET BY REP",#N/A,FALSE,"SALES TARGETS";"COOLER TARGET BY DEPOT",#N/A,FALSE,"SALES TARGETS";"SALARIES 1995",#N/A,FALSE,"SALARIES";"TEWKS TRUCKS",#N/A,FALSE,"TRUCKS";"WYCOMBE TRUCKS",#N/A,FALSE,"TRUCKS";"TEWKSCOOLERS",#N/A,FALSE,"TEWKESBURY";"TEWKSBOTTLES",#N/A,FALSE,"TEWKESBURY";"TEWKSCOGS",#N/A,FALSE,"TEWKESBURY";"TEWKSLOADS",#N/A,FALSE,"TEWKESBURY";"TEWKS COMM AND FREIGHT",#N/A,FALSE,"TEWKESBURY";"HWCOOLERS",#N/A,FALSE,"HIGH WYCOMBE";"HWBOTTLES",#N/A,FALSE,"HIGH WYCOMBE";"HWCOGS",#N/A,FALSE,"HIGH WYCOMBE";"HWLOADS",#N/A,FALSE,"HIGH WYCOMBE";"HW COMM AND FREIGHT",#N/A,FALSE,"HIGH WYCOMBE";"UKCOOLERS",#N/A,FALSE,"WATERCOOLERS UK";"UKBOTTLES",#N/A,FALSE,"WATERCOOLERS UK";"UKCOGS",#N/A,FALSE,"WATERCOOLERS UK";"UKLOADS",#N/A,FALSE,"WATERCOOLERS UK";"UK COMM AND FREIGHT",#N/A,FALSE,"WATERCOOLERS UK";"TEWKS PROFIT AND LOSS",#N/A,FALSE,"TEWKS PROFIT AND LOSS";"HW PROFIT AND LOSS",#N/A,FALSE,"HW PROFIT AND LOSS";"HO PROFIT AND LOSS",#N/A,FALSE,"HEAD OFFICE";"UK PROFIT AND LOSS",#N/A,FALSE,"UK PROFIT AND LOSS"}</definedName>
    <definedName name="wrn.COOLER._.TARGETS." hidden="1">{"COOLER TARGET BY REP",#N/A,FALSE,"SALES TARGETS";"COOLER TARGET BY DEPOT",#N/A,FALSE,"SALES TARGETS"}</definedName>
    <definedName name="wrn.COSA._.FS._.국문." hidden="1">{#N/A,#N/A,FALSE,"BS";#N/A,#N/A,FALSE,"PL";#N/A,#N/A,FALSE,"처분";#N/A,#N/A,FALSE,"현금";#N/A,#N/A,FALSE,"매출";#N/A,#N/A,FALSE,"원가";#N/A,#N/A,FALSE,"경영"}</definedName>
    <definedName name="wrn.COSA94TAXRETURN." hidden="1">{#N/A,#N/A,FALSE,"일반적사항";#N/A,#N/A,FALSE,"주요재무자료";#N/A,#N/A,FALSE,"표지";#N/A,#N/A,FALSE,"총괄표";#N/A,#N/A,FALSE,"1호 과표세액";#N/A,#N/A,FALSE,"1-2호 농어촌과표";#N/A,#N/A,FALSE,"2호 서식";#N/A,#N/A,FALSE,"2호부표 최저한세";#N/A,#N/A,FALSE,"3(1)부7 기업합리";#N/A,#N/A,FALSE,"3(3)호(갑) 원천납부";#N/A,#N/A,FALSE,"5호 농어촌";#N/A,#N/A,FALSE,"5호2 농감면(갑)";#N/A,#N/A,FALSE,"6호 소득금액";#N/A,#N/A,FALSE,"6호 첨부(익)";#N/A,#N/A,FALSE,"6호 첨부(손)";#N/A,#N/A,FALSE,"6-1호 수입금액";#N/A,#N/A,FALSE,"6-3호 퇴충";#N/A,#N/A,FALSE,"6-3(3)호 단퇴";#N/A,#N/A,FALSE,"6-3(4)호 대손";#N/A,#N/A,FALSE,"6-4호 접대(갑)";#N/A,#N/A,FALSE,"6-4호 접대(을)";#N/A,#N/A,FALSE,"6-5호 외화(갑)";#N/A,#N/A,FALSE,"6-5호 외화(을)";#N/A,#N/A,FALSE,"감가총괄";#N/A,#N/A,FALSE,"6-6(3)호 감가(정액)";#N/A,#N/A,FALSE,"6-6호(부표)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자본금(을)";#N/A,#N/A,FALSE,"10(2)호 소득공제";#N/A,#N/A,FALSE,"10(3)호 주요계정";#N/A,#N/A,FALSE,"10(3)호 부표";#N/A,#N/A,FALSE,"10(4)호 조정수입";#N/A,#N/A,FALSE,"14(1)호 갑 주식";#N/A,#N/A,FALSE,"59호 해외특수";#N/A,#N/A,FALSE,"요약 BS";#N/A,#N/A,FALSE,"요약 PL";#N/A,#N/A,FALSE,"요약RE"}</definedName>
    <definedName name="wrn.criteria.95p." hidden="1">{#N/A,#N/A,FALSE,"1.CRITERIA";#N/A,#N/A,FALSE,"2.IS";#N/A,#N/A,FALSE,"3.BS";#N/A,#N/A,FALSE,"4.PER PL";#N/A,#N/A,FALSE,"5.INVESTMENT";#N/A,#N/A,FALSE,"6.공문";#N/A,#N/A,FALSE,"7.netinvest"}</definedName>
    <definedName name="wrn.dd"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wrn.DSKK._.BUDGET97." hidden="1">{#N/A,#N/A,FALSE,"services";#N/A,#N/A,FALSE,"CCD royalties";#N/A,#N/A,FALSE,"investment";#N/A,#N/A,FALSE,"personnel";#N/A,#N/A,FALSE,"retirement";#N/A,#N/A,FALSE,"operating exp";#N/A,#N/A,FALSE,"income stat"}</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M." hidden="1">{#N/A,#N/A,FALSE,"전제";#N/A,#N/A,FALSE,"표지";#N/A,#N/A,FALSE,"6D16";#N/A,#N/A,FALSE,"6D22";#N/A,#N/A,FALSE,"6D22-T";#N/A,#N/A,FALSE,"Q-DEG";#N/A,#N/A,FALSE,"총손";#N/A,#N/A,FALSE,"대당";#N/A,#N/A,FALSE,"가공비"}</definedName>
    <definedName name="wrn.Groupcomparison." hidden="1">{#N/A,"BalanceSheetGroup",FALSE,"BSComparison";#N/A,"PLComparisonGroup",FALSE,"PLComparison";#N/A,"NatureGroup",FALSE,"PLNatureComparison";#N/A,"CashGroup",FALSE,"SCFComparison";#N/A,#N/A,FALSE,"EffectifComparison"}</definedName>
    <definedName name="wrn.GroupDetail." hidden="1">{#N/A,#N/A,TRUE,"BSConsolidatedDetail";#N/A,#N/A,TRUE,"PLConsolidatedDetail";#N/A,#N/A,TRUE,"PLNatureConsolidatedDetail";#N/A,#N/A,TRUE,"RevenueConsolidatedDetail";#N/A,#N/A,TRUE,"SCFConsolidatedDetail";#N/A,#N/A,TRUE,"PPEConsolidatedDetail";#N/A,#N/A,TRUE,"IntangibleConsolidatedDetail"}</definedName>
    <definedName name="wrn.handout." hidden="1">{#N/A,#N/A,FALSE,"Income Statement";#N/A,#N/A,FALSE,"Annual Income Statement";#N/A,#N/A,FALSE,"Balance Sheet";#N/A,#N/A,FALSE,"Cash Flow"}</definedName>
    <definedName name="wrn.IFF94TAX." hidden="1">{#N/A,#N/A,FALSE,"일반적사항";#N/A,#N/A,FALSE,"주요재무자료";#N/A,#N/A,FALSE,"표지";#N/A,#N/A,FALSE,"총괄표";#N/A,#N/A,FALSE,"1호 과표세액";#N/A,#N/A,FALSE,"2호 서식";#N/A,#N/A,FALSE,"3(3)호(갑) 원천납부";#N/A,#N/A,FALSE,"6호 소득금액";#N/A,#N/A,FALSE,"6호 첨부(익)";#N/A,#N/A,FALSE,"6호 첨부(손)";#N/A,#N/A,FALSE,"6-1호 수입금액";#N/A,#N/A,FALSE,"6-3호 퇴충";#N/A,#N/A,FALSE,"6-4호 접대(갑)";#N/A,#N/A,FALSE,"6-4호 접대(을)";#N/A,#N/A,FALSE,"6-5 갑 외화";#N/A,#N/A,FALSE,"6-5을 외화";#N/A,#N/A,FALSE,"감가총괄";#N/A,#N/A,FALSE,"전기부인액추인";#N/A,#N/A,FALSE,"6-6호(부표) 자본적지출";#N/A,#N/A,FALSE,"6-11호 세금과공과";#N/A,#N/A,FALSE,"6-12호 선급비용";#N/A,#N/A,FALSE,"9호 자본금(갑)";#N/A,#N/A,FALSE,"9호 자본금(을)";#N/A,#N/A,FALSE,"10(3)호 주요계정";#N/A,#N/A,FALSE,"10(4)호 조정수입";#N/A,#N/A,FALSE,"12호 중소검토";#N/A,#N/A,FALSE,"14(1) 주주이동(갑)";#N/A,#N/A,FALSE,"59호 해외특수";#N/A,#N/A,FALSE,"해외명세";#N/A,#N/A,FALSE,"요약 BS";#N/A,#N/A,FALSE,"요약RE";#N/A,#N/A,FALSE,"요약 PL"}</definedName>
    <definedName name="wrn.IntangibleComparison." hidden="1">{#N/A,"IntangibleGroup",TRUE,"IntangibleComparison";#N/A,"IntangibleDS",TRUE,"IntangibleComparison";#N/A,"IntangibleDDS",TRUE,"IntangibleComparison";#N/A,"IntangibleDSA",TRUE,"IntangibleComparison";#N/A,"IntangibleDSKK",TRUE,"IntangibleComparison";#N/A,"IntangibleSOW",TRUE,"IntangibleComparison";#N/A,"IntangibleDeneb",TRUE,"IntangibleComparison"}</definedName>
    <definedName name="wrn.IntangibleGroup." hidden="1">{#N/A,#N/A,FALSE,"Intangible";#N/A,"IntangibleGroup",FALSE,"IntangibleComparison";#N/A,#N/A,FALSE,"IntangibleConsolidatedDetail"}</definedName>
    <definedName name="wrn.Inv._.Comp._.With._.JE." hidden="1">{#N/A,#N/A,FALSE,"L&amp;OH Ernd, PPV";#N/A,#N/A,FALSE,"Perpetual Summary";#N/A,#N/A,FALSE,"Prd Cst &amp; ABS Calculation";#N/A,#N/A,FALSE,"GL to Perpetual Comparison";#N/A,#N/A,FALSE,"Journal Entry"}</definedName>
    <definedName name="wrn.Inv._.Comparison." hidden="1">{#N/A,#N/A,FALSE,"Perpetual Summary";#N/A,#N/A,FALSE,"L&amp;OH Ernd, PPV";#N/A,#N/A,FALSE,"GL to Perpetual Comparison"}</definedName>
    <definedName name="wrn.jck94TAXRETURN."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wrn.L?thje." hidden="1">{#N/A,#N/A,FALSE,"COM-AE";#N/A,#N/A,FALSE,"COM-AE";#N/A,#N/A,FALSE,"COM-AE"}</definedName>
    <definedName name="wrn.Lead._.Schedule." hidden="1">{#N/A,#N/A,FALSE,"BS";#N/A,#N/A,FALSE,"PL";#N/A,#N/A,FALSE,"A";#N/A,#N/A,FALSE,"B";#N/A,#N/A,FALSE,"B1";#N/A,#N/A,FALSE,"C";#N/A,#N/A,FALSE,"C1";#N/A,#N/A,FALSE,"C2";#N/A,#N/A,FALSE,"D";#N/A,#N/A,FALSE,"E";#N/A,#N/A,FALSE,"F";#N/A,#N/A,FALSE,"AA";#N/A,#N/A,FALSE,"BB";#N/A,#N/A,FALSE,"CC";#N/A,#N/A,FALSE,"DD";#N/A,#N/A,FALSE,"EE";#N/A,#N/A,FALSE,"FF";#N/A,#N/A,FALSE,"PL10";#N/A,#N/A,FALSE,"PL20";#N/A,#N/A,FALSE,"PL30"}</definedName>
    <definedName name="wrn.Lüthje." hidden="1">{#N/A,#N/A,FALSE,"COM-AE";#N/A,#N/A,FALSE,"COM-AE";#N/A,#N/A,FALSE,"COM-AE"}</definedName>
    <definedName name="wrn.Monthly._.Report." hidden="1">{#N/A,#N/A,TRUE,"Title";#N/A,#N/A,TRUE,"BalanceSheetAssets";#N/A,#N/A,TRUE,"BalanceSheetLiabilities";#N/A,#N/A,TRUE,"EquityControl";#N/A,#N/A,TRUE,"IncomeStatementNature";#N/A,#N/A,TRUE,"NatureByDestination";#N/A,#N/A,TRUE,"IncomeStatement";#N/A,#N/A,TRUE,"Revenue";#N/A,#N/A,TRUE,"CashFlow";#N/A,#N/A,TRUE,"PropertyPlantEquipment"}</definedName>
    <definedName name="wrn.PackageMinimal." hidden="1">{#N/A,#N/A,TRUE,"Title";#N/A,#N/A,TRUE,"BSAssets";#N/A,#N/A,TRUE,"BSLiabilities";#N/A,#N/A,TRUE,"PL";#N/A,#N/A,TRUE,"PLNature";#N/A,#N/A,TRUE,"Revenue";#N/A,#N/A,TRUE,"SCF";#N/A,#N/A,TRUE,"PPE";#N/A,#N/A,TRUE,"Intangible"}</definedName>
    <definedName name="wrn.PackageTotal." hidden="1">{#N/A,#N/A,TRUE,"Title";#N/A,#N/A,TRUE,"PL";#N/A,"PLComparisonGroup",TRUE,"PLComparison";#N/A,"PLComparisonDS",TRUE,"PLComparison";#N/A,"PLComparisonDDS",TRUE,"PLComparison";#N/A,"PLComparisonDSA",TRUE,"PLComparison";#N/A,"PLComparisonDSKK",TRUE,"PLComparison";#N/A,"PLComparisonInterco",TRUE,"PLComparison";#N/A,#N/A,TRUE,"PLConsolidatedDetail";#N/A,#N/A,TRUE,"BS10Q";#N/A,"BalanceSheetGroup",TRUE,"BSComparison";"Tout",#N/A,TRUE,"BSAssets";"Tout",#N/A,TRUE,"BSLiabilities";#N/A,"BalanceSheetDS",TRUE,"BSComparison";#N/A,"BalanceSheetDDS",TRUE,"BSComparison";#N/A,"BalanceSheetDSA",TRUE,"BSComparison";#N/A,"BalanceSheetDSKK",TRUE,"BSComparison";#N/A,"BalanceSheetSOW",TRUE,"BSComparison";#N/A,#N/A,TRUE,"BSConsolidatedDetail";#N/A,#N/A,TRUE,"SCF10Q";#N/A,#N/A,TRUE,"SCF";#N/A,"CashGroup",TRUE,"SCFComparison";#N/A,"CashDS",TRUE,"SCFComparison";#N/A,"CashDDS",TRUE,"SCFComparison";#N/A,"CashDSA",TRUE,"SCFComparison";#N/A,"CashSOW",TRUE,"SCFComparison";#N/A,#N/A,TRUE,"SCFConsolidatedDetail";#N/A,"CashDSKK",TRUE,"SCFComparison"}</definedName>
    <definedName name="wrn.PAIM._.TAX._.PRO."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wrn.pl." hidden="1">{#N/A,#N/A,FALSE,"9612";#N/A,#N/A,FALSE,"9612"}</definedName>
    <definedName name="wrn.PLComparison." hidden="1">{#N/A,"PLComparisonGroup",TRUE,"PLComparison";#N/A,"PLComparisonDS",TRUE,"PLComparison";#N/A,"PLComparisonDDS",TRUE,"PLComparison";#N/A,"PLComparisonDSA",TRUE,"PLComparison";#N/A,"PLComparisonDSKK",TRUE,"PLComparison";#N/A,"PLComparisonSOW",TRUE,"PLComparison";#N/A,"PLComparisonDeneb",TRUE,"PLComparison";#N/A,"PLComparisonInterco",TRUE,"PLComparison"}</definedName>
    <definedName name="wrn.PLGroup." hidden="1">{#N/A,#N/A,TRUE,"Title";#N/A,#N/A,TRUE,"PL";#N/A,"PLComparisonGroup",TRUE,"PLComparison";#N/A,"PLComparisonDS",TRUE,"PLComparison";#N/A,"PLComparisonDDS",TRUE,"PLComparison";#N/A,"PLComparisonDSA",TRUE,"PLComparison";#N/A,"PLComparisonDSKK",TRUE,"PLComparison";#N/A,"PLComparisonSOW",TRUE,"PLComparison";#N/A,"PLComparisonDeneb",TRUE,"PLComparison";#N/A,#N/A,TRUE,"PLConsolidatedDetail"}</definedName>
    <definedName name="wrn.PPEComparison." hidden="1">{#N/A,"PPEGroup",TRUE,"PPEComparison";#N/A,"PPEDS",TRUE,"PPEComparison";#N/A,"PPEDDS",TRUE,"PPEComparison";#N/A,"PPEDSA",TRUE,"PPEComparison";#N/A,"PPEDSKK",TRUE,"PPEComparison";#N/A,"PPESOW",TRUE,"PPEComparison";#N/A,"PPEDeneb",TRUE,"PPEComparison"}</definedName>
    <definedName name="wrn.PPEGroup." hidden="1">{#N/A,#N/A,TRUE,"PPE";#N/A,"PPEGroup",TRUE,"PPEComparison";#N/A,#N/A,TRUE,"PPEConsolidatedDetail"}</definedName>
    <definedName name="wrn.PrintAll." hidden="1">{#N/A,#N/A,TRUE,"Summary";#N/A,#N/A,TRUE,"IS";#N/A,#N/A,TRUE,"Adj";#N/A,#N/A,TRUE,"BS";#N/A,#N/A,TRUE,"CF";#N/A,#N/A,TRUE,"Debt";#N/A,#N/A,TRUE,"IRR"}</definedName>
    <definedName name="wrn.Publication10Q." hidden="1">{#N/A,#N/A,TRUE,"BS10QFrançais";#N/A,#N/A,TRUE,"BS10Q";#N/A,#N/A,TRUE,"SCF10Q"}</definedName>
    <definedName name="wrn.Quartely._.Report." hidden="1">{#N/A,#N/A,TRUE,"Title";#N/A,#N/A,TRUE,"BalanceSheetAssets";#N/A,#N/A,TRUE,"BalanceSheetLiabilities";#N/A,#N/A,TRUE,"EquityControl";#N/A,#N/A,TRUE,"IncomeStatementNature";#N/A,#N/A,TRUE,"NatureByDestination";#N/A,#N/A,TRUE,"IncomeStatement";#N/A,#N/A,TRUE,"Revenue";#N/A,#N/A,TRUE,"CashFlow";#N/A,#N/A,TRUE,"PropertyPlantEquipment";#N/A,#N/A,TRUE,"Lease";#N/A,#N/A,TRUE,"IntangibleAssets";#N/A,#N/A,TRUE,"CashEquivalent";#N/A,#N/A,TRUE,"AccountsReceivable";#N/A,#N/A,TRUE,"Interco";#N/A,#N/A,TRUE,"DetailOfAccounts";#N/A,#N/A,TRUE,"GeographicInfo";#N/A,#N/A,TRUE,"FinancialRevenue"}</definedName>
    <definedName name="wrn.SAA94TAX." hidden="1">{#N/A,#N/A,TRUE,"표지";#N/A,#N/A,TRUE,"총괄표";#N/A,#N/A,TRUE,"1호 과표세액";#N/A,#N/A,TRUE,"2호 서식";#N/A,#N/A,TRUE,"3(1) 부3 세액조정";#N/A,#N/A,TRUE,"임시투자공제";#N/A,#N/A,TRUE,"조8호 기술인력";#N/A,#N/A,TRUE,"3(1)부7 기업합리";#N/A,#N/A,TRUE,"3(3)호(갑) 원천납부";#N/A,#N/A,TRUE,"6호 소득금액";#N/A,#N/A,TRUE,"6호 첨부(익)";#N/A,#N/A,TRUE,"6호 첨부(손)";#N/A,#N/A,TRUE,"6-1호 수입금액";#N/A,#N/A,TRUE,"6-2(4)호 해외시장";#N/A,#N/A,TRUE,"6-2(12)호 수출손실";#N/A,#N/A,TRUE,"6-3호 퇴충";#N/A,#N/A,TRUE,"6-3(3)호 단퇴";#N/A,#N/A,TRUE,"6-3(4)호 대손";#N/A,#N/A,TRUE,"6-4호 접대(갑)";#N/A,#N/A,TRUE,"6-4호 접대(을)";#N/A,#N/A,TRUE,"6-5호 외화(갑)";#N/A,#N/A,TRUE,"6-5호 외화(을)";#N/A,#N/A,TRUE,"6-6호(부표) 자본적지출";#N/A,#N/A,TRUE,"6-10호 재고자산";#N/A,#N/A,TRUE,"6-11호 세금과공과";#N/A,#N/A,TRUE,"6-12호 선급비용";#N/A,#N/A,TRUE,"6-13호 기부금";#N/A,#N/A,TRUE,"6-14호 부동산보유";#N/A,#N/A,TRUE,"8호 기부금조정";#N/A,#N/A,TRUE,"9호 자본금(갑)";#N/A,#N/A,TRUE,"9호 자본금(을)";#N/A,#N/A,TRUE,"10(3)호 주요계정";#N/A,#N/A,TRUE,"10(3)호 부표";#N/A,#N/A,TRUE,"10(4)호 조정수입";#N/A,#N/A,TRUE,"14(1)호 갑 주식";#N/A,#N/A,TRUE,"요약 BS";#N/A,#N/A,TRUE,"요약 PL";#N/A,#N/A,TRUE,"요약원가";#N/A,#N/A,TRUE,"요약RE"}</definedName>
    <definedName name="wrn.saasimple." hidden="1">{#N/A,#N/A,FALSE,"1호 과표세액";#N/A,#N/A,FALSE,"2호 서식";#N/A,#N/A,FALSE,"3(1)부7 기업합리";#N/A,#N/A,FALSE,"6호 소득금액";#N/A,#N/A,FALSE,"6호 첨부(익)";#N/A,#N/A,FALSE,"6호 첨부(손)";#N/A,#N/A,FALSE,"6-1호 수입금액";#N/A,#N/A,FALSE,"6-3(4)호 대손";#N/A,#N/A,FALSE,"6-3호 퇴충";#N/A,#N/A,FALSE,"6-3(3)호 단퇴";#N/A,#N/A,FALSE,"6-3(4)호 대손";#N/A,#N/A,FALSE,"6-4호 접대(갑)";#N/A,#N/A,FALSE,"6-4호 접대(을)";#N/A,#N/A,FALSE,"6-5호 외화(갑)";#N/A,#N/A,FALSE,"6-5호 외화(을)";#N/A,#N/A,FALSE,"6-11호 세금과공과";#N/A,#N/A,FALSE,"6-13호 기부금";#N/A,#N/A,FALSE,"8호 기부금조정";#N/A,#N/A,FALSE,"9호 자본금(갑)";#N/A,#N/A,FALSE,"9호 자본금(을)";#N/A,#N/A,FALSE,"10(3)호 주요계정";#N/A,#N/A,FALSE,"10(3)호 부표";#N/A,#N/A,FALSE,"요약 PL";#N/A,#N/A,FALSE,"10(4)호 조정수입";#N/A,#N/A,FALSE,"14(1)호 갑 주식"}</definedName>
    <definedName name="wrn.SALES._.VOLUMES."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wrn.su." hidden="1">{#N/A,#N/A,FALSE,"표지";#N/A,#N/A,FALSE,"전제";#N/A,#N/A,FALSE,"손익-자 (2)";#N/A,#N/A,FALSE,"손익-자";#N/A,#N/A,FALSE,"손익-마 (2)";#N/A,#N/A,FALSE,"손익-마";#N/A,#N/A,FALSE,"총손최종"}</definedName>
    <definedName name="wrn.T._.and._.E._.Report." hidden="1">{#N/A,#N/A,TRUE,"T&amp;E";#N/A,#N/A,TRUE,"BUS. ENT. DET."}</definedName>
    <definedName name="wrn.UNIONGAS94TAXRETURN." hidden="1">{#N/A,#N/A,FALSE,"일반적사항";#N/A,#N/A,FALSE,"주요재무자료";#N/A,#N/A,FALSE,"표지";#N/A,#N/A,FALSE,"총괄표";#N/A,#N/A,FALSE,"1호 과표세액";#N/A,#N/A,FALSE,"1-2호 농어촌과표";#N/A,#N/A,FALSE,"2호 서식";#N/A,#N/A,FALSE,"2호부표 최저한세";#N/A,#N/A,FALSE,"3(1)호 공제감면";#N/A,#N/A,FALSE,"3(1) 부3 세액조정";#N/A,#N/A,FALSE,"3호 임시투자공제";#N/A,#N/A,FALSE,"조8호 기술인력";#N/A,#N/A,FALSE,"3(1)부7 기업합리";#N/A,#N/A,FALSE,"3(3)호(갑) 원천납부";#N/A,#N/A,FALSE,"5호 농어촌";#N/A,#N/A,FALSE,"5호2 농감면(갑)";#N/A,#N/A,FALSE,"6호 소득금액";#N/A,#N/A,FALSE,"6호 첨부(익)";#N/A,#N/A,FALSE,"6호 첨부(손)";#N/A,#N/A,FALSE,"6-1호 수입금액";#N/A,#N/A,FALSE,"6-3호 퇴충";#N/A,#N/A,FALSE,"6-3(4)호 대손";#N/A,#N/A,FALSE,"6-4호 접대(갑)";#N/A,#N/A,FALSE,"6-4호 접대(을)";#N/A,#N/A,FALSE,"6-5호 외화(갑)";#N/A,#N/A,FALSE,"6-6호(부표)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조정수입";#N/A,#N/A,FALSE,"14(1)호 갑 주식";#N/A,#N/A,FALSE,"59호 해외특수";#N/A,#N/A,FALSE,"60호 갑 적정유보";#N/A,#N/A,FALSE,"60호 을 적정유보";#N/A,#N/A,FALSE,"요약 BS";#N/A,#N/A,FALSE,"요약 PL";#N/A,#N/A,FALSE,"요약원가";#N/A,#N/A,FALSE,"요약RE"}</definedName>
    <definedName name="wrn.VT수익성._.FULL._.SET." hidden="1">{#N/A,#N/A,FALSE,"내수MGT 2.5T목표대비";#N/A,#N/A,FALSE,"내수 2.5T";#N/A,#N/A,FALSE,"내수VT 2.5T 목표대비";#N/A,#N/A,FALSE,"내수 2.5T S_CAB";#N/A,#N/A,FALSE,"내수 2.5T DBL";#N/A,#N/A,FALSE,"내수 2.5T DBL-한계";#N/A,#N/A,FALSE,"내수MGT 3.5T 목표대비";#N/A,#N/A,FALSE,"내수 3.5T";#N/A,#N/A,FALSE,"내수VT 3.5T 목표대비";#N/A,#N/A,FALSE,"수출MGT 2.5T 목표대비";#N/A,#N/A,FALSE,"수출 2.5T";#N/A,#N/A,FALSE,"수출VT 2.5T 목표대비";#N/A,#N/A,FALSE,"수출현 3.5T 목표대비";#N/A,#N/A,FALSE,"수출 3.5T";#N/A,#N/A,FALSE,"수출VT 3.5T 목표대비"}</definedName>
    <definedName name="wrn.Yearly._.Report." hidden="1">{#N/A,#N/A,TRUE,"Title";#N/A,#N/A,TRUE,"ControlSheet";#N/A,#N/A,TRUE,"BalanceSheetAssets";#N/A,#N/A,TRUE,"BalanceSheetLiabilities";#N/A,#N/A,TRUE,"EquityControl";#N/A,#N/A,TRUE,"IncomeStatementNature";#N/A,#N/A,TRUE,"NatureByDestination";#N/A,#N/A,TRUE,"IncomeStatement";#N/A,#N/A,TRUE,"Revenue";#N/A,#N/A,TRUE,"CashFlow";#N/A,#N/A,TRUE,"PropertyPlantEquipment";#N/A,#N/A,TRUE,"Lease";#N/A,#N/A,TRUE,"IntangibleAssets";#N/A,#N/A,TRUE,"CashEquivalent";#N/A,#N/A,TRUE,"AccountsReceivable";#N/A,#N/A,TRUE,"Interco";#N/A,#N/A,TRUE,"IncomeTaxes";#N/A,#N/A,TRUE,"DetailOfAccounts";#N/A,#N/A,TRUE,"RetirementPension";#N/A,#N/A,TRUE,"GeographicInfo";#N/A,#N/A,TRUE,"Depreciation";#N/A,#N/A,TRUE,"FinancialRevenue";#N/A,#N/A,TRUE,"PersonnelCost";#N/A,#N/A,TRUE,"Contingencies";#N/A,#N/A,TRUE,"UnadjustedDifferences"}</definedName>
    <definedName name="wrn.YUH33400." hidden="1">{#N/A,#N/A,FALSE,"2000";#N/A,#N/A,FALSE,"1999_1998"}</definedName>
    <definedName name="wrn.Y차._.종합." hidden="1">{#N/A,#N/A,TRUE,"Y생산";#N/A,#N/A,TRUE,"Y판매";#N/A,#N/A,TRUE,"Y총물량";#N/A,#N/A,TRUE,"Y능력";#N/A,#N/A,TRUE,"YKD"}</definedName>
    <definedName name="wrn.간단한세무조정계산서." hidden="1">{#N/A,#N/A,TRUE,"일반적사항";#N/A,#N/A,TRUE,"주요재무자료"}</definedName>
    <definedName name="wrn.관섬예산."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wrn.급여인상안." hidden="1">{#N/A,#N/A,FALSE,"계약직(여)"}</definedName>
    <definedName name="wrn.기술료._.비교." hidden="1">{#N/A,#N/A,FALSE,"기술료 비교"}</definedName>
    <definedName name="wrn.불량금액." hidden="1">{#N/A,#N/A,FALSE,"9612"}</definedName>
    <definedName name="wrn.선사." hidden="1">{#N/A,#N/A,FALSE,"품의서";#N/A,#N/A,FALSE,"전제";#N/A,#N/A,FALSE,"총손";#N/A,#N/A,FALSE,"손익"}</definedName>
    <definedName name="wrn.세무"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wrn.세무조정계산서."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wrn.세무조정모든양식."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wrn.손익보고." hidden="1">{#N/A,#N/A,FALSE,"손익표지";#N/A,#N/A,FALSE,"손익계산";#N/A,#N/A,FALSE,"일반관리비";#N/A,#N/A,FALSE,"영업외수익";#N/A,#N/A,FALSE,"영업외비용";#N/A,#N/A,FALSE,"매출액";#N/A,#N/A,FALSE,"요약손익";#N/A,#N/A,FALSE,"요약대차";#N/A,#N/A,FALSE,"매출채권현황";#N/A,#N/A,FALSE,"매출채권명세"}</definedName>
    <definedName name="wrn.수." hidden="1">{#N/A,"수불부",FALSE,"사급자재수불서";#N/A,"수불부",FALSE,"사급자재수불서"}</definedName>
    <definedName name="wrn.신규dep._.full._.set." hidden="1">{#N/A,#N/A,FALSE,"신규dep";#N/A,#N/A,FALSE,"신규dep-금형상각후";#N/A,#N/A,FALSE,"신규dep-연구비상각후";#N/A,#N/A,FALSE,"신규dep-기계,공구상각후"}</definedName>
    <definedName name="WRN.심창규" hidden="1">{#N/A,#N/A,FALSE,"범우구미";#N/A,#N/A,FALSE,"세한케미칼";#N/A,#N/A,FALSE,"세명화학";#N/A,#N/A,FALSE,"신영케미칼";#N/A,#N/A,FALSE,"일석상사"}</definedName>
    <definedName name="wrn.월추정." hidden="1">{#N/A,#N/A,FALSE,"월추정감가상각비";#N/A,#N/A,FALSE,"main_prog"}</definedName>
    <definedName name="wrn.유형자산." hidden="1">{#N/A,#N/A,FALSE,"Sheet1"}</definedName>
    <definedName name="wrn.전부인쇄." hidden="1">{#N/A,#N/A,FALSE,"단축1";#N/A,#N/A,FALSE,"단축2";#N/A,#N/A,FALSE,"단축3";#N/A,#N/A,FALSE,"장축";#N/A,#N/A,FALSE,"4WD"}</definedName>
    <definedName name="wrn.전사예산." hidden="1">{#N/A,#N/A,FALSE,"목차";#N/A,#N/A,FALSE,"요약손익";#N/A,#N/A,FALSE,"월별손익";#N/A,#N/A,FALSE,"요약대차";#N/A,#N/A,FALSE,"대차대조표";#N/A,#N/A,FALSE,"요약CASH";#N/A,#N/A,FALSE,"자금운용표";#N/A,#N/A,FALSE,"판매요약";#N/A,#N/A,FALSE,"탐별 매출";#N/A,#N/A,FALSE,"생산요약";#N/A,#N/A,FALSE,"생산량 (2)";#N/A,#N/A,FALSE,"인원운용";#N/A,#N/A,FALSE,"전사집계";#N/A,#N/A,FALSE,"전사월별";#N/A,#N/A,FALSE,"차입금";#N/A,#N/A,FALSE,"자본지출"}</definedName>
    <definedName name="wrn.제조원가." hidden="1">{#N/A,#N/A,FALSE,"9612"}</definedName>
    <definedName name="wrn.제품수불." hidden="1">{#N/A,#N/A,FALSE,"9612"}</definedName>
    <definedName name="wrn.조흥94세무."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wrn.조흥축약94."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wrn.직좌." hidden="1">{#N/A,#N/A,FALSE,"품의서";#N/A,#N/A,FALSE,"전제";#N/A,#N/A,FALSE,"총손";#N/A,#N/A,FALSE,"손익";#N/A,#N/A,FALSE,"대당";#N/A,#N/A,FALSE,"가공비";#N/A,#N/A,FALSE,"재료비";#N/A,#N/A,FALSE,"판비";#N/A,#N/A,FALSE,"가격"}</definedName>
    <definedName name="wrn.직중." hidden="1">{#N/A,#N/A,FALSE,"표지";#N/A,#N/A,FALSE,"전제";#N/A,#N/A,FALSE,"대당";#N/A,#N/A,FALSE,"가공비";#N/A,#N/A,FALSE,"재료비";#N/A,#N/A,FALSE,"손익"}</definedName>
    <definedName name="wrn.채권채무조회서." hidden="1">{#N/A,#N/A,FALSE,"채권채무";#N/A,#N/A,FALSE,"control sheet"}</definedName>
    <definedName name="wrn.판유리예산." hidden="1">{#N/A,#N/A,FALSE,"목차";#N/A,#N/A,FALSE,"경영목표";#N/A,#N/A,FALSE,"팀별손익";#N/A,#N/A,FALSE,"총손익";#N/A,#N/A,FALSE,"제품별손익 (2)";#N/A,#N/A,FALSE,"제품상품손익";#N/A,#N/A,FALSE,"년간판매";#N/A,#N/A,FALSE,"제품별판매";#N/A,#N/A,FALSE,"제품별판매 (2)";#N/A,#N/A,FALSE,"단가";#N/A,#N/A,FALSE,"재고";#N/A,#N/A,FALSE,"재고 (2)";#N/A,#N/A,FALSE,"인원운용";#N/A,#N/A,FALSE,"년판매비";#N/A,#N/A,FALSE,"총원가";#N/A,#N/A,FALSE,"팀별관리비";#N/A,#N/A,FALSE,"월별관리비";#N/A,#N/A,FALSE,"월별관리비 (2)";#N/A,#N/A,FALSE,"총괄";#N/A,#N/A,FALSE,"군산";#N/A,#N/A,FALSE,"부산";#N/A,#N/A,FALSE,"가좌"}</definedName>
    <definedName name="wrn.포항강판." hidden="1">{"현수",#N/A,FALSE,"월추정감가상각비"}</definedName>
    <definedName name="wrn.함영민." hidden="1">{#N/A,#N/A,FALSE,"범우구미";#N/A,#N/A,FALSE,"세한케미칼";#N/A,#N/A,FALSE,"세명화학";#N/A,#N/A,FALSE,"신영케미칼";#N/A,#N/A,FALSE,"일석상사"}</definedName>
    <definedName name="wrn.현대정공구매현황." hidden="1">{#N/A,#N/A,FALSE,"정공"}</definedName>
    <definedName name="ww" hidden="1">{#N/A,#N/A,TRUE,"Title";#N/A,#N/A,TRUE,"BalanceSheetAssets";#N/A,#N/A,TRUE,"BalanceSheetLiabilities";#N/A,#N/A,TRUE,"IncomeStatementNature";#N/A,#N/A,TRUE,"NatureByDestination";#N/A,#N/A,TRUE,"IncomeStatement";#N/A,#N/A,TRUE,"CashFlow";#N/A,#N/A,TRUE,"PropertyPlantEquipment";#N/A,#N/A,TRUE,"Lease";#N/A,#N/A,TRUE,"IntangibleAssets";#N/A,#N/A,TRUE,"CashEquivalent";#N/A,#N/A,TRUE,"AccountsReceivable";#N/A,#N/A,TRUE,"Interco";#N/A,#N/A,TRUE,"IncomeTaxes";#N/A,#N/A,TRUE,"DetailOfAccounts";#N/A,#N/A,TRUE,"RetirementPension";#N/A,#N/A,TRUE,"GeographicInfo";#N/A,#N/A,TRUE,"Depreciation";#N/A,#N/A,TRUE,"FinancialRevenue";#N/A,#N/A,TRUE,"PersonnelCost";#N/A,#N/A,TRUE,"Contingencies";#N/A,#N/A,TRUE,"UnadjustedDifferences"}</definedName>
    <definedName name="wwww" hidden="1">{#N/A,#N/A,FALSE,"Aging Summary";#N/A,#N/A,FALSE,"Ratio Analysis";#N/A,#N/A,FALSE,"Test 120 Day Accts";#N/A,#N/A,FALSE,"Tickmarks"}</definedName>
    <definedName name="XDS" hidden="1">{#N/A,#N/A,FALSE,"을지 (4)";#N/A,#N/A,FALSE,"을지 (5)";#N/A,#N/A,FALSE,"을지 (6)"}</definedName>
    <definedName name="XD개선" hidden="1">{#N/A,#N/A,FALSE,"단축1";#N/A,#N/A,FALSE,"단축2";#N/A,#N/A,FALSE,"단축3";#N/A,#N/A,FALSE,"장축";#N/A,#N/A,FALSE,"4WD"}</definedName>
    <definedName name="XD설문" hidden="1">{#N/A,#N/A,FALSE,"단축1";#N/A,#N/A,FALSE,"단축2";#N/A,#N/A,FALSE,"단축3";#N/A,#N/A,FALSE,"장축";#N/A,#N/A,FALSE,"4WD"}</definedName>
    <definedName name="XG개" hidden="1">{#N/A,#N/A,FALSE,"단축1";#N/A,#N/A,FALSE,"단축2";#N/A,#N/A,FALSE,"단축3";#N/A,#N/A,FALSE,"장축";#N/A,#N/A,FALSE,"4WD"}</definedName>
    <definedName name="XG개선" hidden="1">{#N/A,#N/A,FALSE,"단축1";#N/A,#N/A,FALSE,"단축2";#N/A,#N/A,FALSE,"단축3";#N/A,#N/A,FALSE,"장축";#N/A,#N/A,FALSE,"4WD"}</definedName>
    <definedName name="XREF_COLUMN_1" hidden="1">#REF!</definedName>
    <definedName name="XREF_COLUMN_10" hidden="1">[18]BS!#REF!</definedName>
    <definedName name="XREF_COLUMN_11" hidden="1">[18]BS!#REF!</definedName>
    <definedName name="XREF_COLUMN_110" hidden="1">[19]감가상각LS!#REF!</definedName>
    <definedName name="XREF_COLUMN_12" hidden="1">[18]BS!#REF!</definedName>
    <definedName name="XREF_COLUMN_13" hidden="1">[18]BS!#REF!</definedName>
    <definedName name="XREF_COLUMN_14" hidden="1">[7]INDEX!#REF!</definedName>
    <definedName name="XREF_COLUMN_15" hidden="1">#REF!</definedName>
    <definedName name="XREF_COLUMN_16" hidden="1">#N/A</definedName>
    <definedName name="XREF_COLUMN_17" hidden="1">[18]BS!#REF!</definedName>
    <definedName name="XREF_COLUMN_18" hidden="1">#N/A</definedName>
    <definedName name="XREF_COLUMN_19" hidden="1">[20]WTB!#REF!</definedName>
    <definedName name="XREF_COLUMN_2" hidden="1">[7]INDEX!#REF!</definedName>
    <definedName name="XREF_COLUMN_20" hidden="1">#N/A</definedName>
    <definedName name="XREF_COLUMN_21" hidden="1">[7]INDEX!#REF!</definedName>
    <definedName name="XREF_COLUMN_22" hidden="1">'[21]LS (2)'!$D$1:$D$65536</definedName>
    <definedName name="XREF_COLUMN_23" hidden="1">#N/A</definedName>
    <definedName name="XREF_COLUMN_24" hidden="1">'[21]건물 (2)'!$K$1:$K$65536</definedName>
    <definedName name="XREF_COLUMN_25" hidden="1">'[21]유선방송설비 (2)'!$D$1:$D$65536</definedName>
    <definedName name="XREF_COLUMN_26" hidden="1">'[21]차량운반구 (2)'!$D$1:$D$65536</definedName>
    <definedName name="XREF_COLUMN_27" hidden="1">'[21]전송선로설비 (2)'!$D$1:$D$65536</definedName>
    <definedName name="XREF_COLUMN_28" hidden="1">'[21]집기비품 (2)'!$D$1:$D$65536</definedName>
    <definedName name="XREF_COLUMN_29" hidden="1">'[21]공구기구 (2)'!$D$1:$D$65536</definedName>
    <definedName name="XREF_COLUMN_3" hidden="1">#REF!</definedName>
    <definedName name="XREF_COLUMN_30" hidden="1">'[21]건물 (2)'!$I$1:$I$65536</definedName>
    <definedName name="XREF_COLUMN_31" hidden="1">'[21]유선방송설비 (2)'!$I$1:$I$65536</definedName>
    <definedName name="XREF_COLUMN_32" hidden="1">'[7]1100'!#REF!</definedName>
    <definedName name="XREF_COLUMN_33" hidden="1">'[21]전송선로설비 (2)'!$I$1:$I$65536</definedName>
    <definedName name="XREF_COLUMN_34" hidden="1">#N/A</definedName>
    <definedName name="XREF_COLUMN_35" hidden="1">'[21]공구기구 (2)'!$I$1:$I$65536</definedName>
    <definedName name="XREF_COLUMN_36" hidden="1">#N/A</definedName>
    <definedName name="XREF_COLUMN_37" hidden="1">#REF!</definedName>
    <definedName name="XREF_COLUMN_38" hidden="1">'[21]구축물 (2)'!$M$1:$M$65536</definedName>
    <definedName name="XREF_COLUMN_39" hidden="1">'[21]유선방송설비 (2)'!$O$1:$O$65536</definedName>
    <definedName name="XREF_COLUMN_4" hidden="1">'[7]1100'!#REF!</definedName>
    <definedName name="XREF_COLUMN_40" hidden="1">'[21]차량운반구 (2)'!$O$1:$O$65536</definedName>
    <definedName name="XREF_COLUMN_41" hidden="1">'[21]전송선로설비 (2)'!$O$1:$O$65536</definedName>
    <definedName name="XREF_COLUMN_42" hidden="1">'[21]집기비품 (2)'!$O$1:$O$65536</definedName>
    <definedName name="XREF_COLUMN_43" hidden="1">'[21]컨버터 (2)'!$M$1:$M$65536</definedName>
    <definedName name="XREF_COLUMN_44" hidden="1">'[21]공구기구 (2)'!$O$1:$O$65536</definedName>
    <definedName name="XREF_COLUMN_45" hidden="1">'[21]건물 (2)'!$R$1:$R$65536</definedName>
    <definedName name="XREF_COLUMN_46" hidden="1">#REF!</definedName>
    <definedName name="XREF_COLUMN_47" hidden="1">'[21]구축물 (2)'!$O$1:$O$65536</definedName>
    <definedName name="XREF_COLUMN_48" hidden="1">'[21]유선방송설비 (2)'!$Q$1:$Q$65536</definedName>
    <definedName name="XREF_COLUMN_49" hidden="1">'[21]차량운반구 (2)'!$Q$1:$Q$65536</definedName>
    <definedName name="XREF_COLUMN_5" hidden="1">'[7]1100'!#REF!</definedName>
    <definedName name="XREF_COLUMN_50" hidden="1">'[21]전송선로설비 (2)'!$Q$1:$Q$65536</definedName>
    <definedName name="XREF_COLUMN_51" hidden="1">'[21]컨버터 (2)'!$O$1:$O$65536</definedName>
    <definedName name="XREF_COLUMN_52" hidden="1">'[21]집기비품 (2)'!$Q$1:$Q$65536</definedName>
    <definedName name="XREF_COLUMN_53" hidden="1">'[21]공구기구 (2)'!$Q$1:$Q$65536</definedName>
    <definedName name="XREF_COLUMN_54" hidden="1">#REF!</definedName>
    <definedName name="XREF_COLUMN_55" hidden="1">'[21]건물 (2)'!$AA$1:$AA$65536</definedName>
    <definedName name="XREF_COLUMN_56" hidden="1">#REF!</definedName>
    <definedName name="XREF_COLUMN_57" hidden="1">'[21]건물 (2)'!$Y$1:$Y$65536</definedName>
    <definedName name="XREF_COLUMN_58" hidden="1">'[21]건물 (2)'!$W$1:$W$65536</definedName>
    <definedName name="XREF_COLUMN_59" hidden="1">'[21]구축물 (2)'!$S$1:$S$65536</definedName>
    <definedName name="XREF_COLUMN_6" hidden="1">[18]BS!#REF!</definedName>
    <definedName name="XREF_COLUMN_60" hidden="1">#REF!</definedName>
    <definedName name="XREF_COLUMN_61" hidden="1">'[21]유선방송설비 (2)'!$Z$1:$Z$65536</definedName>
    <definedName name="XREF_COLUMN_62" hidden="1">'[21]유선방송설비 (2)'!$V$1:$V$65536</definedName>
    <definedName name="XREF_COLUMN_63" hidden="1">'[21]유선방송설비 (2)'!$X$1:$X$65536</definedName>
    <definedName name="XREF_COLUMN_64" hidden="1">'[21]차량운반구 (2)'!$Z$1:$Z$65536</definedName>
    <definedName name="XREF_COLUMN_65" hidden="1">'[21]차량운반구 (2)'!$X$1:$X$65536</definedName>
    <definedName name="XREF_COLUMN_66" hidden="1">'[21]차량운반구 (2)'!$V$1:$V$65536</definedName>
    <definedName name="XREF_COLUMN_67" hidden="1">'[21]전송선로설비 (2)'!$Z$1:$Z$65536</definedName>
    <definedName name="XREF_COLUMN_68" hidden="1">'[21]전송선로설비 (2)'!$X$1:$X$65536</definedName>
    <definedName name="XREF_COLUMN_69" hidden="1">'[21]전송선로설비 (2)'!$V$1:$V$65536</definedName>
    <definedName name="XREF_COLUMN_7" hidden="1">[18]BS!#REF!</definedName>
    <definedName name="XREF_COLUMN_70" hidden="1">'[21]컨버터 (2)'!$S$1:$S$65536</definedName>
    <definedName name="XREF_COLUMN_71" hidden="1">'[21]집기비품 (2)'!$Z$1:$Z$65536</definedName>
    <definedName name="XREF_COLUMN_72" hidden="1">'[21]집기비품 (2)'!$V$1:$V$65536</definedName>
    <definedName name="XREF_COLUMN_73" hidden="1">'[21]집기비품 (2)'!$X$1:$X$65536</definedName>
    <definedName name="XREF_COLUMN_74" hidden="1">'[21]공구기구 (2)'!$X$1:$X$65536</definedName>
    <definedName name="XREF_COLUMN_75" hidden="1">'[21]공구기구 (2)'!$T$1:$T$65536</definedName>
    <definedName name="XREF_COLUMN_76" hidden="1">'[21]공구기구 (2)'!$V$1:$V$65536</definedName>
    <definedName name="XREF_COLUMN_77" hidden="1">'[19]LS '!#REF!</definedName>
    <definedName name="XREF_COLUMN_79" hidden="1">'[19]LS '!#REF!</definedName>
    <definedName name="XREF_COLUMN_8" hidden="1">[18]BS!#REF!</definedName>
    <definedName name="XREF_COLUMN_81" hidden="1">'[19]LS '!#REF!</definedName>
    <definedName name="XREF_COLUMN_83" hidden="1">'[19]LS '!#REF!</definedName>
    <definedName name="XREF_COLUMN_87" hidden="1">'[19]LS '!#REF!</definedName>
    <definedName name="XREF_COLUMN_89" hidden="1">'[19]LS '!#REF!</definedName>
    <definedName name="XREF_COLUMN_9" hidden="1">[18]BS!#REF!</definedName>
    <definedName name="XREF_COLUMN_91" hidden="1">'[19]LS '!#REF!</definedName>
    <definedName name="XREF_COLUMN_93" hidden="1">'[19]LS '!#REF!</definedName>
    <definedName name="XREF_COLUMN_95" hidden="1">'[19]LS '!#REF!</definedName>
    <definedName name="XREF_COLUMN_97" hidden="1">'[19]LS '!#REF!</definedName>
    <definedName name="XRefActiveRow" hidden="1">[22]XREF!#REF!</definedName>
    <definedName name="XRefColumnsCount" hidden="1">1</definedName>
    <definedName name="XRefCopy1" hidden="1">#N/A</definedName>
    <definedName name="XRefCopy10" hidden="1">#REF!</definedName>
    <definedName name="XRefCopy100" hidden="1">#REF!</definedName>
    <definedName name="XRefCopy101" hidden="1">[7]INDEX!#REF!</definedName>
    <definedName name="XRefCopy101Row" hidden="1">#N/A</definedName>
    <definedName name="XRefCopy102" hidden="1">#REF!</definedName>
    <definedName name="XRefCopy103" hidden="1">#REF!</definedName>
    <definedName name="XRefCopy104" hidden="1">[7]INDEX!#REF!</definedName>
    <definedName name="XRefCopy104Row" hidden="1">#N/A</definedName>
    <definedName name="XRefCopy105" hidden="1">#REF!</definedName>
    <definedName name="XRefCopy106Row" hidden="1">#N/A</definedName>
    <definedName name="XRefCopy108Row" hidden="1">#N/A</definedName>
    <definedName name="XRefCopy109Row" hidden="1">#N/A</definedName>
    <definedName name="XRefCopy10Row" hidden="1">#N/A</definedName>
    <definedName name="XRefCopy11" hidden="1">#REF!</definedName>
    <definedName name="XRefCopy111Row" hidden="1">#N/A</definedName>
    <definedName name="XRefCopy112Row" hidden="1">#N/A</definedName>
    <definedName name="XRefCopy113Row" hidden="1">#N/A</definedName>
    <definedName name="XRefCopy114Row" hidden="1">#N/A</definedName>
    <definedName name="XRefCopy115Row" hidden="1">#N/A</definedName>
    <definedName name="XRefCopy116Row" hidden="1">#N/A</definedName>
    <definedName name="XRefCopy117Row" hidden="1">#N/A</definedName>
    <definedName name="XRefCopy119Row" hidden="1">#N/A</definedName>
    <definedName name="XRefCopy11Row" hidden="1">#N/A</definedName>
    <definedName name="XRefCopy12" hidden="1">#REF!</definedName>
    <definedName name="XRefCopy120" hidden="1">[7]INDEX!#REF!</definedName>
    <definedName name="XRefCopy122Row" hidden="1">#N/A</definedName>
    <definedName name="XRefCopy123Row" hidden="1">#N/A</definedName>
    <definedName name="XRefCopy124Row" hidden="1">[7]INDEX!#REF!</definedName>
    <definedName name="XRefCopy125Row" hidden="1">[7]INDEX!#REF!</definedName>
    <definedName name="XRefCopy126Row" hidden="1">[7]INDEX!#REF!</definedName>
    <definedName name="XRefCopy12Row" hidden="1">#N/A</definedName>
    <definedName name="XRefCopy13" hidden="1">#REF!</definedName>
    <definedName name="XRefCopy13Row" hidden="1">#N/A</definedName>
    <definedName name="XRefCopy14" hidden="1">[22]F456!#REF!</definedName>
    <definedName name="XRefCopy14Row" hidden="1">#N/A</definedName>
    <definedName name="XRefCopy15" hidden="1">[18]BS!#REF!</definedName>
    <definedName name="XRefCopy15Row" hidden="1">#N/A</definedName>
    <definedName name="XRefCopy16" hidden="1">[22]F456!#REF!</definedName>
    <definedName name="XRefCopy16Row" hidden="1">#N/A</definedName>
    <definedName name="XRefCopy17Row" hidden="1">#N/A</definedName>
    <definedName name="XRefCopy18Row" hidden="1">#N/A</definedName>
    <definedName name="XRefCopy19Row" hidden="1">#N/A</definedName>
    <definedName name="XRefCopy1Row" hidden="1">#N/A</definedName>
    <definedName name="XRefCopy2" hidden="1">#REF!</definedName>
    <definedName name="XRefCopy20Row" hidden="1">#N/A</definedName>
    <definedName name="XRefCopy21" hidden="1">[22]F456!#REF!</definedName>
    <definedName name="XRefCopy21Row" hidden="1">#N/A</definedName>
    <definedName name="XRefCopy22" hidden="1">#REF!</definedName>
    <definedName name="XRefCopy22Row" hidden="1">#N/A</definedName>
    <definedName name="XRefCopy23" hidden="1">#REF!</definedName>
    <definedName name="XRefCopy23Row" hidden="1">#N/A</definedName>
    <definedName name="XRefCopy24" hidden="1">#REF!</definedName>
    <definedName name="XRefCopy24Row" hidden="1">#N/A</definedName>
    <definedName name="XRefCopy25" hidden="1">#REF!</definedName>
    <definedName name="XRefCopy25Row" hidden="1">#N/A</definedName>
    <definedName name="XRefCopy26" hidden="1">#REF!</definedName>
    <definedName name="XRefCopy26Row" hidden="1">#N/A</definedName>
    <definedName name="XRefCopy27" hidden="1">#REF!</definedName>
    <definedName name="XRefCopy27Row" hidden="1">#N/A</definedName>
    <definedName name="XRefCopy28" hidden="1">#REF!</definedName>
    <definedName name="XRefCopy28Row" hidden="1">#N/A</definedName>
    <definedName name="XRefCopy29" hidden="1">#REF!</definedName>
    <definedName name="XRefCopy29Row" hidden="1">#N/A</definedName>
    <definedName name="XRefCopy2Row" hidden="1">#N/A</definedName>
    <definedName name="XRefCopy3" hidden="1">#REF!</definedName>
    <definedName name="XRefCopy30" hidden="1">#REF!</definedName>
    <definedName name="XRefCopy30Row" hidden="1">#N/A</definedName>
    <definedName name="XRefCopy31" hidden="1">#REF!</definedName>
    <definedName name="XRefCopy31Row" hidden="1">#N/A</definedName>
    <definedName name="XRefCopy32" hidden="1">#REF!</definedName>
    <definedName name="XRefCopy32Row" hidden="1">#N/A</definedName>
    <definedName name="XRefCopy33" hidden="1">#REF!</definedName>
    <definedName name="XRefCopy33Row" hidden="1">#N/A</definedName>
    <definedName name="XRefCopy34" hidden="1">#REF!</definedName>
    <definedName name="XRefCopy34Row" hidden="1">#N/A</definedName>
    <definedName name="XRefCopy35" hidden="1">#REF!</definedName>
    <definedName name="XRefCopy35Row" hidden="1">#N/A</definedName>
    <definedName name="XRefCopy36" hidden="1">#REF!</definedName>
    <definedName name="XRefCopy36Row" hidden="1">#N/A</definedName>
    <definedName name="XRefCopy37" hidden="1">#REF!</definedName>
    <definedName name="XRefCopy37Row" hidden="1">#N/A</definedName>
    <definedName name="XRefCopy38" hidden="1">#REF!</definedName>
    <definedName name="XRefCopy38Row" hidden="1">#N/A</definedName>
    <definedName name="XRefCopy39" hidden="1">#REF!</definedName>
    <definedName name="XRefCopy39Row" hidden="1">#N/A</definedName>
    <definedName name="XRefCopy3Row" hidden="1">#N/A</definedName>
    <definedName name="XRefCopy4" hidden="1">#REF!</definedName>
    <definedName name="XRefCopy40" hidden="1">'[7]1300'!#REF!</definedName>
    <definedName name="XRefCopy40Row" hidden="1">#N/A</definedName>
    <definedName name="XRefCopy41" hidden="1">'[7]1300'!#REF!</definedName>
    <definedName name="XRefCopy41Row" hidden="1">#N/A</definedName>
    <definedName name="XRefCopy42" hidden="1">'[7]1300'!#REF!</definedName>
    <definedName name="XRefCopy42Row" hidden="1">#N/A</definedName>
    <definedName name="XRefCopy43" hidden="1">'[7]1300'!#REF!</definedName>
    <definedName name="XRefCopy43Row" hidden="1">#N/A</definedName>
    <definedName name="XRefCopy44" hidden="1">'[7]1300'!#REF!</definedName>
    <definedName name="XRefCopy44Row" hidden="1">#N/A</definedName>
    <definedName name="XRefCopy45" hidden="1">'[7]1300'!#REF!</definedName>
    <definedName name="XRefCopy45Row" hidden="1">#N/A</definedName>
    <definedName name="XRefCopy46" hidden="1">'[7]1300'!#REF!</definedName>
    <definedName name="XRefCopy46Row" hidden="1">#N/A</definedName>
    <definedName name="XRefCopy47" hidden="1">'[7]1300'!#REF!</definedName>
    <definedName name="XRefCopy47Row" hidden="1">#N/A</definedName>
    <definedName name="XRefCopy48" hidden="1">'[7]1300'!#REF!</definedName>
    <definedName name="XRefCopy48Row" hidden="1">#N/A</definedName>
    <definedName name="XRefCopy49" hidden="1">'[7]1300'!#REF!</definedName>
    <definedName name="XRefCopy49Row" hidden="1">#N/A</definedName>
    <definedName name="XRefCopy4Row" hidden="1">#N/A</definedName>
    <definedName name="XRefCopy5" hidden="1">#REF!</definedName>
    <definedName name="XRefCopy50" hidden="1">'[7]1300'!#REF!</definedName>
    <definedName name="XRefCopy50Row" hidden="1">#N/A</definedName>
    <definedName name="XRefCopy51" hidden="1">'[7]1300'!#REF!</definedName>
    <definedName name="XRefCopy51Row" hidden="1">#N/A</definedName>
    <definedName name="XRefCopy52" hidden="1">'[7]1300'!#REF!</definedName>
    <definedName name="XRefCopy52Row" hidden="1">#N/A</definedName>
    <definedName name="XRefCopy53" hidden="1">'[7]1300'!#REF!</definedName>
    <definedName name="XRefCopy53Row" hidden="1">#N/A</definedName>
    <definedName name="XRefCopy54" hidden="1">'[7]1300'!#REF!</definedName>
    <definedName name="XRefCopy54Row" hidden="1">#N/A</definedName>
    <definedName name="XRefCopy55" hidden="1">'[7]1300'!#REF!</definedName>
    <definedName name="XRefCopy56" hidden="1">[7]INDEX!#REF!</definedName>
    <definedName name="XRefCopy56Row" hidden="1">#N/A</definedName>
    <definedName name="XRefCopy57" hidden="1">'[21]LS (2)'!$C$26</definedName>
    <definedName name="XRefCopy57Row" hidden="1">#N/A</definedName>
    <definedName name="XRefCopy58" hidden="1">[7]INDEX!#REF!</definedName>
    <definedName name="XRefCopy58Row" hidden="1">#N/A</definedName>
    <definedName name="XRefCopy59" hidden="1">[7]INDEX!#REF!</definedName>
    <definedName name="XRefCopy59Row" hidden="1">#N/A</definedName>
    <definedName name="XRefCopy5Row" hidden="1">#N/A</definedName>
    <definedName name="XRefCopy6" hidden="1">#REF!</definedName>
    <definedName name="XRefCopy60" hidden="1">'[21]LS (2)'!$C$28</definedName>
    <definedName name="XRefCopy60Row" hidden="1">#N/A</definedName>
    <definedName name="XRefCopy61" hidden="1">[7]INDEX!#REF!</definedName>
    <definedName name="XRefCopy61Row" hidden="1">#N/A</definedName>
    <definedName name="XRefCopy62" hidden="1">[7]INDEX!#REF!</definedName>
    <definedName name="XRefCopy62Row" hidden="1">#N/A</definedName>
    <definedName name="XRefCopy63" hidden="1">[7]INDEX!#REF!</definedName>
    <definedName name="XRefCopy63Row" hidden="1">#N/A</definedName>
    <definedName name="XRefCopy64" hidden="1">[7]INDEX!#REF!</definedName>
    <definedName name="XRefCopy64Row" hidden="1">#N/A</definedName>
    <definedName name="XRefCopy65" hidden="1">[7]INDEX!#REF!</definedName>
    <definedName name="XRefCopy65Row" hidden="1">#N/A</definedName>
    <definedName name="XRefCopy66" hidden="1">#REF!</definedName>
    <definedName name="XRefCopy66Row" hidden="1">#N/A</definedName>
    <definedName name="XRefCopy67" hidden="1">[7]INDEX!#REF!</definedName>
    <definedName name="XRefCopy67Row" hidden="1">#N/A</definedName>
    <definedName name="XRefCopy68" hidden="1">[7]INDEX!#REF!</definedName>
    <definedName name="XRefCopy68Row" hidden="1">#N/A</definedName>
    <definedName name="XRefCopy69" hidden="1">[7]INDEX!#REF!</definedName>
    <definedName name="XRefCopy69Row" hidden="1">#N/A</definedName>
    <definedName name="XRefCopy6Row" hidden="1">#N/A</definedName>
    <definedName name="XRefCopy7" hidden="1">[22]F456!#REF!</definedName>
    <definedName name="XRefCopy70" hidden="1">[7]INDEX!#REF!</definedName>
    <definedName name="XRefCopy70Row" hidden="1">#N/A</definedName>
    <definedName name="XRefCopy71" hidden="1">[7]INDEX!#REF!</definedName>
    <definedName name="XRefCopy71Row" hidden="1">#N/A</definedName>
    <definedName name="XRefCopy72" hidden="1">[7]INDEX!#REF!</definedName>
    <definedName name="XRefCopy72Row" hidden="1">#N/A</definedName>
    <definedName name="XRefCopy73" hidden="1">[7]INDEX!#REF!</definedName>
    <definedName name="XRefCopy73Row" hidden="1">#N/A</definedName>
    <definedName name="XRefCopy74" hidden="1">[7]INDEX!#REF!</definedName>
    <definedName name="XRefCopy74Row" hidden="1">#N/A</definedName>
    <definedName name="XRefCopy75" hidden="1">[7]INDEX!#REF!</definedName>
    <definedName name="XRefCopy75Row" hidden="1">#N/A</definedName>
    <definedName name="XRefCopy76" hidden="1">'[21]건물 (2)'!$Q$7</definedName>
    <definedName name="XRefCopy76Row" hidden="1">#N/A</definedName>
    <definedName name="XRefCopy77" hidden="1">'[21]구축물 (2)'!$N$12</definedName>
    <definedName name="XRefCopy77Row" hidden="1">#N/A</definedName>
    <definedName name="XRefCopy78" hidden="1">[7]INDEX!#REF!</definedName>
    <definedName name="XRefCopy78Row" hidden="1">#N/A</definedName>
    <definedName name="XRefCopy79" hidden="1">'[21]차량운반구 (2)'!$P$55</definedName>
    <definedName name="XRefCopy79Row" hidden="1">#N/A</definedName>
    <definedName name="XRefCopy7Row" hidden="1">#N/A</definedName>
    <definedName name="XRefCopy8" hidden="1">[22]F456!#REF!</definedName>
    <definedName name="XRefCopy80" hidden="1">[7]INDEX!#REF!</definedName>
    <definedName name="XRefCopy80Row" hidden="1">#N/A</definedName>
    <definedName name="XRefCopy81" hidden="1">'[21]컨버터 (2)'!$N$8</definedName>
    <definedName name="XRefCopy82" hidden="1">'[21]집기비품 (2)'!$P$143</definedName>
    <definedName name="XRefCopy83" hidden="1">'[21]공구기구 (2)'!$P$7</definedName>
    <definedName name="XRefCopy84" hidden="1">#REF!</definedName>
    <definedName name="XRefCopy85" hidden="1">'[21]건물 (2)'!$X$7</definedName>
    <definedName name="XRefCopy86" hidden="1">#REF!</definedName>
    <definedName name="XRefCopy87" hidden="1">'[21]건물 (2)'!$V$7</definedName>
    <definedName name="XRefCopy88" hidden="1">#REF!</definedName>
    <definedName name="XRefCopy89" hidden="1">#REF!</definedName>
    <definedName name="XRefCopy8Row" hidden="1">#N/A</definedName>
    <definedName name="XRefCopy9" hidden="1">[22]F456!#REF!</definedName>
    <definedName name="XRefCopy90" hidden="1">'[21]유선방송설비 (2)'!$U$316</definedName>
    <definedName name="XRefCopy91" hidden="1">#REF!</definedName>
    <definedName name="XRefCopy92" hidden="1">#REF!</definedName>
    <definedName name="XRefCopy93" hidden="1">'[21]차량운반구 (2)'!$W$55</definedName>
    <definedName name="XRefCopy94" hidden="1">#REF!</definedName>
    <definedName name="XRefCopy95" hidden="1">#REF!</definedName>
    <definedName name="XRefCopy96" hidden="1">'[21]전송선로설비 (2)'!$W$44</definedName>
    <definedName name="XRefCopy97" hidden="1">#REF!</definedName>
    <definedName name="XRefCopy98" hidden="1">#REF!</definedName>
    <definedName name="XRefCopy99" hidden="1">#REF!</definedName>
    <definedName name="XRefCopy9Row" hidden="1">#N/A</definedName>
    <definedName name="XRefCopyRangeCount" hidden="1">1</definedName>
    <definedName name="XRefPaste1" hidden="1">#REF!</definedName>
    <definedName name="XRefPaste10" hidden="1">#N/A</definedName>
    <definedName name="XRefPaste100Row" hidden="1">'[7]2600'!#REF!</definedName>
    <definedName name="XRefPaste101" hidden="1">'[7]2600'!#REF!</definedName>
    <definedName name="XRefPaste101Row" hidden="1">'[7]2600'!#REF!</definedName>
    <definedName name="XRefPaste102" hidden="1">'[7]2600'!#REF!</definedName>
    <definedName name="XRefPaste102Row" hidden="1">'[7]2600'!#REF!</definedName>
    <definedName name="XRefPaste104Row" hidden="1">'[7]2600'!#REF!</definedName>
    <definedName name="XRefPaste105" hidden="1">#REF!</definedName>
    <definedName name="XRefPaste105Row" hidden="1">'[7]2600'!#REF!</definedName>
    <definedName name="XRefPaste106" hidden="1">#REF!</definedName>
    <definedName name="XRefPaste106Row" hidden="1">'[7]2600'!#REF!</definedName>
    <definedName name="XRefPaste107" hidden="1">[3]IS!#REF!</definedName>
    <definedName name="XRefPaste107Row" hidden="1">'[7]2600'!#REF!</definedName>
    <definedName name="XRefPaste108" hidden="1">[3]IS!#REF!</definedName>
    <definedName name="XRefPaste108Row" hidden="1">'[7]2600'!#REF!</definedName>
    <definedName name="XRefPaste109" hidden="1">[3]IS!#REF!</definedName>
    <definedName name="XRefPaste10Row" hidden="1">[23]심리RN!#REF!</definedName>
    <definedName name="XRefPaste11" hidden="1">#N/A</definedName>
    <definedName name="XRefPaste110" hidden="1">[3]IS!#REF!</definedName>
    <definedName name="XRefPaste111" hidden="1">'[20]PAJE,PRJE'!#REF!</definedName>
    <definedName name="XRefPaste112" hidden="1">'[20]PAJE,PRJE'!#REF!</definedName>
    <definedName name="XRefPaste113" hidden="1">'[20]PAJE,PRJE'!#REF!</definedName>
    <definedName name="XRefPaste114" hidden="1">'[7]2500'!#REF!</definedName>
    <definedName name="XRefPaste115" hidden="1">'[7]2500'!#REF!</definedName>
    <definedName name="XRefPaste116" hidden="1">'[7]2500'!#REF!</definedName>
    <definedName name="XRefPaste117" hidden="1">'[7]2500'!#REF!</definedName>
    <definedName name="XRefPaste11Row" hidden="1">#REF!</definedName>
    <definedName name="XRefPaste12" hidden="1">#REF!</definedName>
    <definedName name="XRefPaste120" hidden="1">'[7]2500'!#REF!</definedName>
    <definedName name="XRefPaste121" hidden="1">'[7]2500'!#REF!</definedName>
    <definedName name="XRefPaste124" hidden="1">'[7]2500'!#REF!</definedName>
    <definedName name="XRefPaste126" hidden="1">'[7]2500'!#REF!</definedName>
    <definedName name="XRefPaste129" hidden="1">'[7]2500'!#REF!</definedName>
    <definedName name="XRefPaste12Row" hidden="1">#REF!</definedName>
    <definedName name="XRefPaste13" hidden="1">#REF!</definedName>
    <definedName name="XRefPaste130" hidden="1">'[7]2500'!#REF!</definedName>
    <definedName name="XRefPaste134" hidden="1">'[7]2500'!#REF!</definedName>
    <definedName name="XRefPaste135" hidden="1">'[7]2500'!#REF!</definedName>
    <definedName name="XRefPaste136" hidden="1">'[7]2500'!#REF!</definedName>
    <definedName name="XRefPaste138" hidden="1">'[7]2500'!#REF!</definedName>
    <definedName name="XRefPaste13Row" hidden="1">#REF!</definedName>
    <definedName name="XRefPaste14" hidden="1">#REF!</definedName>
    <definedName name="XRefPaste140" hidden="1">'[7]2600'!#REF!</definedName>
    <definedName name="XRefPaste143" hidden="1">'[20]PAJE,PRJE'!#REF!</definedName>
    <definedName name="XRefPaste144" hidden="1">'[7]2600'!#REF!</definedName>
    <definedName name="XRefPaste145" hidden="1">'[7]2600'!#REF!</definedName>
    <definedName name="XRefPaste146" hidden="1">'[7]2600'!#REF!</definedName>
    <definedName name="XRefPaste146Row" hidden="1">#REF!</definedName>
    <definedName name="XRefPaste147" hidden="1">'[7]2600'!#REF!</definedName>
    <definedName name="XRefPaste147Row" hidden="1">#REF!</definedName>
    <definedName name="XRefPaste148" hidden="1">[3]IS!#REF!</definedName>
    <definedName name="XRefPaste149" hidden="1">[3]IS!#REF!</definedName>
    <definedName name="XRefPaste14Row" hidden="1">#REF!</definedName>
    <definedName name="XRefPaste15" hidden="1">#REF!</definedName>
    <definedName name="XRefPaste150" hidden="1">[3]IS!#REF!</definedName>
    <definedName name="XRefPaste151" hidden="1">[3]IS!#REF!</definedName>
    <definedName name="XRefPaste152" hidden="1">[3]IS!#REF!</definedName>
    <definedName name="XRefPaste153" hidden="1">'[7]2600'!#REF!</definedName>
    <definedName name="XRefPaste154" hidden="1">'[7]2600'!#REF!</definedName>
    <definedName name="XRefPaste155" hidden="1">[3]IS!#REF!</definedName>
    <definedName name="XRefPaste156" hidden="1">[3]IS!#REF!</definedName>
    <definedName name="XRefPaste157" hidden="1">[3]IS!#REF!</definedName>
    <definedName name="XRefPaste158" hidden="1">[3]IS!#REF!</definedName>
    <definedName name="XRefPaste159" hidden="1">[3]IS!#REF!</definedName>
    <definedName name="XRefPaste15Row" hidden="1">'[7]1300'!#REF!</definedName>
    <definedName name="XRefPaste16" hidden="1">#N/A</definedName>
    <definedName name="XRefPaste160" hidden="1">[3]IS!#REF!</definedName>
    <definedName name="XRefPaste161" hidden="1">'[7]2600'!#REF!</definedName>
    <definedName name="XRefPaste162" hidden="1">'[7]2600'!#REF!</definedName>
    <definedName name="XRefPaste163" hidden="1">[3]IS!#REF!</definedName>
    <definedName name="XRefPaste164" hidden="1">[3]IS!#REF!</definedName>
    <definedName name="XRefPaste165" hidden="1">[3]IS!#REF!</definedName>
    <definedName name="XRefPaste166" hidden="1">[3]IS!#REF!</definedName>
    <definedName name="XRefPaste167" hidden="1">[3]IS!#REF!</definedName>
    <definedName name="XRefPaste168" hidden="1">[3]IS!#REF!</definedName>
    <definedName name="XRefPaste169" hidden="1">[3]IS!#REF!</definedName>
    <definedName name="XRefPaste16Row" hidden="1">'[7]1300'!#REF!</definedName>
    <definedName name="XRefPaste17" hidden="1">#N/A</definedName>
    <definedName name="XRefPaste170" hidden="1">[3]IS!#REF!</definedName>
    <definedName name="XRefPaste171" hidden="1">[3]IS!#REF!</definedName>
    <definedName name="XRefPaste172" hidden="1">[3]IS!#REF!</definedName>
    <definedName name="XRefPaste173" hidden="1">[3]IS!#REF!</definedName>
    <definedName name="XRefPaste174" hidden="1">[3]IS!#REF!</definedName>
    <definedName name="XRefPaste175" hidden="1">[3]IS!#REF!</definedName>
    <definedName name="XRefPaste179" hidden="1">[3]IS!#REF!</definedName>
    <definedName name="XRefPaste17Row" hidden="1">'[7]1300'!#REF!</definedName>
    <definedName name="XRefPaste18" hidden="1">#N/A</definedName>
    <definedName name="XRefPaste180" hidden="1">[3]IS!#REF!</definedName>
    <definedName name="XRefPaste180Row" hidden="1">[24]XREF!#REF!</definedName>
    <definedName name="XRefPaste181" hidden="1">[3]IS!#REF!</definedName>
    <definedName name="XRefPaste182" hidden="1">[3]IS!#REF!</definedName>
    <definedName name="XRefPaste183" hidden="1">[3]IS!#REF!</definedName>
    <definedName name="XRefPaste184" hidden="1">'[7]2600'!#REF!</definedName>
    <definedName name="XRefPaste185" hidden="1">'[7]2600'!#REF!</definedName>
    <definedName name="XRefPaste186" hidden="1">[3]IS!#REF!</definedName>
    <definedName name="XRefPaste187" hidden="1">[3]IS!#REF!</definedName>
    <definedName name="XRefPaste188" hidden="1">'[7]2600'!#REF!</definedName>
    <definedName name="XRefPaste189" hidden="1">'[7]2600'!#REF!</definedName>
    <definedName name="XRefPaste18Row" hidden="1">[25]XREF!#REF!</definedName>
    <definedName name="XRefPaste19" hidden="1">#N/A</definedName>
    <definedName name="XRefPaste190Row" hidden="1">'[7]3100'!#REF!</definedName>
    <definedName name="XRefPaste191Row" hidden="1">'[7]3100'!#REF!</definedName>
    <definedName name="XRefPaste192Row" hidden="1">'[7]3100'!#REF!</definedName>
    <definedName name="XRefPaste193Row" hidden="1">'[7]3100'!#REF!</definedName>
    <definedName name="XRefPaste194" hidden="1">'[7]2500'!#REF!</definedName>
    <definedName name="XRefPaste194Row" hidden="1">'[7]3100'!#REF!</definedName>
    <definedName name="XRefPaste195Row" hidden="1">'[7]3100'!#REF!</definedName>
    <definedName name="XRefPaste196Row" hidden="1">'[7]3100'!#REF!</definedName>
    <definedName name="XRefPaste197" hidden="1">'[7]2500'!#REF!</definedName>
    <definedName name="XRefPaste197Row" hidden="1">'[7]3100'!#REF!</definedName>
    <definedName name="XRefPaste198" hidden="1">'[20]PAJE,PRJE'!#REF!</definedName>
    <definedName name="XRefPaste198Row" hidden="1">'[7]3100'!#REF!</definedName>
    <definedName name="XRefPaste199" hidden="1">#REF!</definedName>
    <definedName name="XRefPaste199Row" hidden="1">'[7]3100'!#REF!</definedName>
    <definedName name="XRefPaste19Row" hidden="1">[25]XREF!#REF!</definedName>
    <definedName name="XRefPaste1Row" hidden="1">#REF!</definedName>
    <definedName name="XRefPaste2" hidden="1">#N/A</definedName>
    <definedName name="XRefPaste20" hidden="1">'[7]1300'!#REF!</definedName>
    <definedName name="XRefPaste200" hidden="1">#REF!</definedName>
    <definedName name="XRefPaste200Row" hidden="1">'[7]3100'!#REF!</definedName>
    <definedName name="XRefPaste201" hidden="1">'[7]2500'!#REF!</definedName>
    <definedName name="XRefPaste201Row" hidden="1">'[7]3100'!#REF!</definedName>
    <definedName name="XRefPaste202" hidden="1">'[7]2500'!#REF!</definedName>
    <definedName name="XRefPaste202Row" hidden="1">'[7]3100'!#REF!</definedName>
    <definedName name="XRefPaste203" hidden="1">'[7]2500'!#REF!</definedName>
    <definedName name="XRefPaste203Row" hidden="1">'[7]3100'!#REF!</definedName>
    <definedName name="XRefPaste204" hidden="1">#REF!</definedName>
    <definedName name="XRefPaste204Row" hidden="1">'[7]3100'!#REF!</definedName>
    <definedName name="XRefPaste205" hidden="1">#REF!</definedName>
    <definedName name="XRefPaste205Row" hidden="1">'[7]3100'!#REF!</definedName>
    <definedName name="XRefPaste206" hidden="1">#REF!</definedName>
    <definedName name="XRefPaste206Row" hidden="1">'[7]3100'!#REF!</definedName>
    <definedName name="XRefPaste207" hidden="1">#REF!</definedName>
    <definedName name="XRefPaste207Row" hidden="1">'[7]3100'!#REF!</definedName>
    <definedName name="XRefPaste208" hidden="1">'[7]2500'!#REF!</definedName>
    <definedName name="XRefPaste208Row" hidden="1">'[7]3100'!#REF!</definedName>
    <definedName name="XRefPaste209" hidden="1">'[7]2500'!#REF!</definedName>
    <definedName name="XRefPaste209Row" hidden="1">'[7]3100'!#REF!</definedName>
    <definedName name="XRefPaste20Row" hidden="1">[25]XREF!#REF!</definedName>
    <definedName name="XRefPaste21" hidden="1">'[7]1300'!#REF!</definedName>
    <definedName name="XRefPaste210" hidden="1">#REF!</definedName>
    <definedName name="XRefPaste210Row" hidden="1">'[7]3100'!#REF!</definedName>
    <definedName name="XRefPaste211" hidden="1">#REF!</definedName>
    <definedName name="XRefPaste211Row" hidden="1">'[7]3100'!#REF!</definedName>
    <definedName name="XRefPaste212" hidden="1">#REF!</definedName>
    <definedName name="XRefPaste212Row" hidden="1">'[7]3100'!#REF!</definedName>
    <definedName name="XRefPaste213" hidden="1">#REF!</definedName>
    <definedName name="XRefPaste213Row" hidden="1">'[7]3100'!#REF!</definedName>
    <definedName name="XRefPaste214" hidden="1">#REF!</definedName>
    <definedName name="XRefPaste214Row" hidden="1">'[7]3100'!#REF!</definedName>
    <definedName name="XRefPaste215" hidden="1">'[7]2500'!#REF!</definedName>
    <definedName name="XRefPaste215Row" hidden="1">'[7]3100'!#REF!</definedName>
    <definedName name="XRefPaste216" hidden="1">#REF!</definedName>
    <definedName name="XRefPaste216Row" hidden="1">'[7]3100'!#REF!</definedName>
    <definedName name="XRefPaste217" hidden="1">#REF!</definedName>
    <definedName name="XRefPaste217Row" hidden="1">'[7]3100'!#REF!</definedName>
    <definedName name="XRefPaste218" hidden="1">#REF!</definedName>
    <definedName name="XRefPaste218Row" hidden="1">'[7]3100'!#REF!</definedName>
    <definedName name="XRefPaste219" hidden="1">#REF!</definedName>
    <definedName name="XRefPaste219Row" hidden="1">'[7]3100'!#REF!</definedName>
    <definedName name="XRefPaste21Row" hidden="1">[25]XREF!#REF!</definedName>
    <definedName name="XRefPaste22" hidden="1">'[7]1300'!#REF!</definedName>
    <definedName name="XRefPaste220" hidden="1">#REF!</definedName>
    <definedName name="XRefPaste220Row" hidden="1">'[7]3100'!#REF!</definedName>
    <definedName name="XRefPaste221" hidden="1">#REF!</definedName>
    <definedName name="XRefPaste221Row" hidden="1">'[7]3100'!#REF!</definedName>
    <definedName name="XRefPaste222" hidden="1">#REF!</definedName>
    <definedName name="XRefPaste222Row" hidden="1">'[7]3100'!#REF!</definedName>
    <definedName name="XRefPaste223" hidden="1">#REF!</definedName>
    <definedName name="XRefPaste223Row" hidden="1">'[7]3100'!#REF!</definedName>
    <definedName name="XRefPaste224" hidden="1">#REF!</definedName>
    <definedName name="XRefPaste224Row" hidden="1">'[7]3100'!#REF!</definedName>
    <definedName name="XRefPaste225" hidden="1">#REF!</definedName>
    <definedName name="XRefPaste225Row" hidden="1">'[7]3100'!#REF!</definedName>
    <definedName name="XRefPaste226" hidden="1">#REF!</definedName>
    <definedName name="XRefPaste226Row" hidden="1">'[7]3100'!#REF!</definedName>
    <definedName name="XRefPaste227" hidden="1">#REF!</definedName>
    <definedName name="XRefPaste227Row" hidden="1">'[7]3100'!#REF!</definedName>
    <definedName name="XRefPaste228" hidden="1">#REF!</definedName>
    <definedName name="XRefPaste228Row" hidden="1">'[7]3100'!#REF!</definedName>
    <definedName name="XRefPaste229" hidden="1">#REF!</definedName>
    <definedName name="XRefPaste229Row" hidden="1">'[7]3100'!#REF!</definedName>
    <definedName name="XRefPaste22Row" hidden="1">[25]XREF!#REF!</definedName>
    <definedName name="XRefPaste23" hidden="1">'[20]PAJE,PRJE'!#REF!</definedName>
    <definedName name="XRefPaste230" hidden="1">#REF!</definedName>
    <definedName name="XRefPaste230Row" hidden="1">'[7]3100'!#REF!</definedName>
    <definedName name="XRefPaste231" hidden="1">#REF!</definedName>
    <definedName name="XRefPaste231Row" hidden="1">'[7]3100'!#REF!</definedName>
    <definedName name="XRefPaste232" hidden="1">#REF!</definedName>
    <definedName name="XRefPaste232Row" hidden="1">'[7]3100'!#REF!</definedName>
    <definedName name="XRefPaste233Row" hidden="1">'[7]3100'!#REF!</definedName>
    <definedName name="XRefPaste234Row" hidden="1">'[7]3100'!#REF!</definedName>
    <definedName name="XRefPaste235" hidden="1">[20]WTB!#REF!</definedName>
    <definedName name="XRefPaste235Row" hidden="1">'[7]3100'!#REF!</definedName>
    <definedName name="XRefPaste236Row" hidden="1">'[7]3100'!#REF!</definedName>
    <definedName name="XRefPaste237Row" hidden="1">'[7]3100'!#REF!</definedName>
    <definedName name="XRefPaste238Row" hidden="1">'[7]3100'!#REF!</definedName>
    <definedName name="XRefPaste239Row" hidden="1">'[7]3100'!#REF!</definedName>
    <definedName name="XRefPaste23Row" hidden="1">[25]XREF!#REF!</definedName>
    <definedName name="XRefPaste24" hidden="1">#REF!</definedName>
    <definedName name="XRefPaste240" hidden="1">'[7]2600'!#REF!</definedName>
    <definedName name="XRefPaste240Row" hidden="1">'[7]3100'!#REF!</definedName>
    <definedName name="XRefPaste241" hidden="1">'[7]2600'!#REF!</definedName>
    <definedName name="XRefPaste241Row" hidden="1">'[7]3100'!#REF!</definedName>
    <definedName name="XRefPaste242" hidden="1">'[7]2600'!#REF!</definedName>
    <definedName name="XRefPaste242Row" hidden="1">'[7]3100'!#REF!</definedName>
    <definedName name="XRefPaste243" hidden="1">'[7]2600'!#REF!</definedName>
    <definedName name="XRefPaste243Row" hidden="1">'[7]3100'!#REF!</definedName>
    <definedName name="XRefPaste244" hidden="1">'[7]2600'!#REF!</definedName>
    <definedName name="XRefPaste244Row" hidden="1">'[7]3100'!#REF!</definedName>
    <definedName name="XRefPaste245Row" hidden="1">'[7]3100'!#REF!</definedName>
    <definedName name="XRefPaste246Row" hidden="1">'[7]3100'!#REF!</definedName>
    <definedName name="XRefPaste24Row" hidden="1">[25]XREF!#REF!</definedName>
    <definedName name="XRefPaste25" hidden="1">#REF!</definedName>
    <definedName name="XRefPaste25Row" hidden="1">[25]XREF!#REF!</definedName>
    <definedName name="XRefPaste26" hidden="1">#REF!</definedName>
    <definedName name="XRefPaste26Row" hidden="1">[25]XREF!#REF!</definedName>
    <definedName name="XRefPaste27" hidden="1">'[20]PAJE,PRJE'!#REF!</definedName>
    <definedName name="XRefPaste27Row" hidden="1">[25]XREF!#REF!</definedName>
    <definedName name="XRefPaste28" hidden="1">'[20]PAJE,PRJE'!#REF!</definedName>
    <definedName name="XRefPaste28Row" hidden="1">[25]XREF!#REF!</definedName>
    <definedName name="XRefPaste29" hidden="1">[7]INDEX!#REF!</definedName>
    <definedName name="XRefPaste29Row" hidden="1">[25]XREF!#REF!</definedName>
    <definedName name="XRefPaste2Row" hidden="1">#N/A</definedName>
    <definedName name="XRefPaste3" hidden="1">#REF!</definedName>
    <definedName name="XRefPaste30" hidden="1">'[20]PAJE,PRJE'!#REF!</definedName>
    <definedName name="XRefPaste30Row" hidden="1">'[7]1300'!#REF!</definedName>
    <definedName name="XRefPaste31" hidden="1">'[20]PAJE,PRJE'!#REF!</definedName>
    <definedName name="XRefPaste31Row" hidden="1">'[7]1300'!#REF!</definedName>
    <definedName name="XRefPaste32" hidden="1">[7]INDEX!#REF!</definedName>
    <definedName name="XRefPaste32Row" hidden="1">#N/A</definedName>
    <definedName name="XRefPaste33" hidden="1">[18]BS!#REF!</definedName>
    <definedName name="XRefPaste33Row" hidden="1">[25]XREF!#REF!</definedName>
    <definedName name="XRefPaste34" hidden="1">[18]BS!#REF!</definedName>
    <definedName name="XRefPaste34Row" hidden="1">#N/A</definedName>
    <definedName name="XRefPaste35" hidden="1">[18]BS!#REF!</definedName>
    <definedName name="XRefPaste35Row" hidden="1">#N/A</definedName>
    <definedName name="XRefPaste36" hidden="1">[18]BS!#REF!</definedName>
    <definedName name="XRefPaste36Row" hidden="1">#N/A</definedName>
    <definedName name="XRefPaste37" hidden="1">[18]BS!#REF!</definedName>
    <definedName name="XRefPaste37Row" hidden="1">#N/A</definedName>
    <definedName name="XRefPaste38" hidden="1">[18]BS!#REF!</definedName>
    <definedName name="XRefPaste38Row" hidden="1">#N/A</definedName>
    <definedName name="XRefPaste39" hidden="1">[18]BS!#REF!</definedName>
    <definedName name="XRefPaste39Row" hidden="1">#N/A</definedName>
    <definedName name="XRefPaste3Row" hidden="1">#N/A</definedName>
    <definedName name="XRefPaste4" hidden="1">#REF!</definedName>
    <definedName name="XRefPaste40" hidden="1">[18]BS!#REF!</definedName>
    <definedName name="XRefPaste40Row" hidden="1">#N/A</definedName>
    <definedName name="XRefPaste41" hidden="1">[18]BS!#REF!</definedName>
    <definedName name="XRefPaste41Row" hidden="1">#N/A</definedName>
    <definedName name="XRefPaste42" hidden="1">[18]BS!#REF!</definedName>
    <definedName name="XRefPaste42Row" hidden="1">#N/A</definedName>
    <definedName name="XRefPaste43" hidden="1">'[20]PAJE,PRJE'!#REF!</definedName>
    <definedName name="XRefPaste43Row" hidden="1">#N/A</definedName>
    <definedName name="XRefPaste44" hidden="1">'[20]PAJE,PRJE'!#REF!</definedName>
    <definedName name="XRefPaste44Row" hidden="1">#N/A</definedName>
    <definedName name="XRefPaste45" hidden="1">'[7]2600'!#REF!</definedName>
    <definedName name="XRefPaste45Row" hidden="1">#N/A</definedName>
    <definedName name="XRefPaste46" hidden="1">'[20]PAJE,PRJE'!#REF!</definedName>
    <definedName name="XRefPaste47" hidden="1">#REF!</definedName>
    <definedName name="XRefPaste48" hidden="1">#REF!</definedName>
    <definedName name="XRefPaste49" hidden="1">'[21]유선방송설비 (2)'!$H$316</definedName>
    <definedName name="XRefPaste4Row" hidden="1">#N/A</definedName>
    <definedName name="XRefPaste5" hidden="1">[18]BS!#REF!</definedName>
    <definedName name="XRefPaste50" hidden="1">'[21]차량운반구 (2)'!$H$55</definedName>
    <definedName name="XRefPaste51" hidden="1">'[21]전송선로설비 (2)'!$H$21</definedName>
    <definedName name="XRefPaste52" hidden="1">'[21]집기비품 (2)'!$H$94</definedName>
    <definedName name="XRefPaste53" hidden="1">'[21]공구기구 (2)'!$H$7</definedName>
    <definedName name="XRefPaste54" hidden="1">#REF!</definedName>
    <definedName name="XRefPaste55" hidden="1">'[21]구축물 (2)'!$L$12</definedName>
    <definedName name="XRefPaste56" hidden="1">#REF!</definedName>
    <definedName name="XRefPaste58" hidden="1">#REF!</definedName>
    <definedName name="XRefPaste59" hidden="1">'[21]전송선로설비 (2)'!$N$44</definedName>
    <definedName name="XRefPaste5Row" hidden="1">#N/A</definedName>
    <definedName name="XRefPaste6" hidden="1">[18]BS!#REF!</definedName>
    <definedName name="XRefPaste60" hidden="1">#REF!</definedName>
    <definedName name="XRefPaste61" hidden="1">#REF!</definedName>
    <definedName name="XRefPaste62" hidden="1">#REF!</definedName>
    <definedName name="XRefPaste64" hidden="1">#REF!</definedName>
    <definedName name="XRefPaste65" hidden="1">#REF!</definedName>
    <definedName name="XRefPaste66" hidden="1">'[20]PAJE,PRJE'!#REF!</definedName>
    <definedName name="XRefPaste68" hidden="1">'[20]PAJE,PRJE'!#REF!</definedName>
    <definedName name="XRefPaste69" hidden="1">'[20]PAJE,PRJE'!#REF!</definedName>
    <definedName name="XRefPaste6Row" hidden="1">#N/A</definedName>
    <definedName name="XRefPaste7" hidden="1">[18]BS!#REF!</definedName>
    <definedName name="XRefPaste70" hidden="1">'[20]PAJE,PRJE'!#REF!</definedName>
    <definedName name="XRefPaste71" hidden="1">'[20]PAJE,PRJE'!#REF!</definedName>
    <definedName name="XRefPaste72" hidden="1">'[21]건물 (2)'!$Z$7</definedName>
    <definedName name="XRefPaste73" hidden="1">'[21]건물 (2)'!$X$7</definedName>
    <definedName name="XRefPaste74" hidden="1">#REF!</definedName>
    <definedName name="XRefPaste75" hidden="1">'[21]구축물 (2)'!$R$12</definedName>
    <definedName name="XRefPaste76" hidden="1">#REF!</definedName>
    <definedName name="XRefPaste77" hidden="1">#REF!</definedName>
    <definedName name="XRefPaste78" hidden="1">#REF!</definedName>
    <definedName name="XRefPaste79" hidden="1">'[21]차량운반구 (2)'!$Y$55</definedName>
    <definedName name="XRefPaste7Row" hidden="1">#N/A</definedName>
    <definedName name="XRefPaste8" hidden="1">[18]BS!#REF!</definedName>
    <definedName name="XRefPaste80" hidden="1">#REF!</definedName>
    <definedName name="XRefPaste81" hidden="1">'[21]차량운반구 (2)'!$U$55</definedName>
    <definedName name="XRefPaste82" hidden="1">'[21]전송선로설비 (2)'!$Y$21</definedName>
    <definedName name="XRefPaste83" hidden="1">#REF!</definedName>
    <definedName name="XRefPaste84" hidden="1">'[21]전송선로설비 (2)'!$U$21</definedName>
    <definedName name="XRefPaste85" hidden="1">'[21]컨버터 (2)'!$R$8</definedName>
    <definedName name="XRefPaste86" hidden="1">'[21]집기비품 (2)'!$Y$94</definedName>
    <definedName name="XRefPaste87" hidden="1">'[21]집기비품 (2)'!$U$94</definedName>
    <definedName name="XRefPaste88" hidden="1">'[21]집기비품 (2)'!$W$143</definedName>
    <definedName name="XRefPaste89" hidden="1">'[21]공구기구 (2)'!$W$7</definedName>
    <definedName name="XRefPaste89Row" hidden="1">'[7]2600'!#REF!</definedName>
    <definedName name="XRefPaste8Row" hidden="1">#N/A</definedName>
    <definedName name="XRefPaste9" hidden="1">[18]BS!#REF!</definedName>
    <definedName name="XRefPaste90" hidden="1">'[21]공구기구 (2)'!$S$7</definedName>
    <definedName name="XRefPaste90Row" hidden="1">'[7]2600'!#REF!</definedName>
    <definedName name="XRefPaste91" hidden="1">'[7]2500'!#REF!</definedName>
    <definedName name="XRefPaste91Row" hidden="1">'[7]2600'!#REF!</definedName>
    <definedName name="XRefPaste92" hidden="1">'[7]2500'!#REF!</definedName>
    <definedName name="XRefPaste92Row" hidden="1">'[7]2600'!#REF!</definedName>
    <definedName name="XRefPaste93" hidden="1">'[7]2500'!#REF!</definedName>
    <definedName name="XRefPaste93Row" hidden="1">'[7]2600'!#REF!</definedName>
    <definedName name="XRefPaste94Row" hidden="1">'[7]2600'!#REF!</definedName>
    <definedName name="XRefPaste95Row" hidden="1">'[7]2600'!#REF!</definedName>
    <definedName name="XRefPaste96" hidden="1">'[7]2500'!#REF!</definedName>
    <definedName name="XRefPaste96Row" hidden="1">'[7]2600'!#REF!</definedName>
    <definedName name="XRefPaste97" hidden="1">'[7]2500'!#REF!</definedName>
    <definedName name="XRefPaste97Row" hidden="1">'[7]2600'!#REF!</definedName>
    <definedName name="XRefPaste98" hidden="1">'[7]2500'!#REF!</definedName>
    <definedName name="XRefPaste98Row" hidden="1">'[7]2600'!#REF!</definedName>
    <definedName name="XRefPaste99" hidden="1">'[7]2500'!#REF!</definedName>
    <definedName name="XRefPaste99Row" hidden="1">'[7]2600'!#REF!</definedName>
    <definedName name="XRefPaste9Row" hidden="1">#N/A</definedName>
    <definedName name="XRefPasteRangeCount" hidden="1">1</definedName>
    <definedName name="XS" hidden="1">{#N/A,#N/A,FALSE,"을지 (4)";#N/A,#N/A,FALSE,"을지 (5)";#N/A,#N/A,FALSE,"을지 (6)"}</definedName>
    <definedName name="Z_332CA821_6D7A_11D5_B762_00A0C90CFCF0_.wvu.PrintArea" hidden="1">#REF!</definedName>
    <definedName name="Z_B2172A22_A087_11D6_A4E5_008013D50C77_.wvu.PrintArea" hidden="1">#REF!</definedName>
    <definedName name="zcz1"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zczc" hidden="1">{"COOLER TARGET BY REP",#N/A,FALSE,"SALES TARGETS";"COOLER TARGET BY DEPOT",#N/A,FALSE,"SALES TARGETS"}</definedName>
    <definedName name="zczczxczxczc"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zczczxczxczxc" hidden="1">{"COOLER TARGET BY REP",#N/A,FALSE,"SALES TARGETS";"COOLER TARGET BY DEPOT",#N/A,FALSE,"SALES TARGETS";"SALARIES 1995",#N/A,FALSE,"SALARIES";"TEWKS TRUCKS",#N/A,FALSE,"TRUCKS";"WYCOMBE TRUCKS",#N/A,FALSE,"TRUCKS";"TEWKSCOOLERS",#N/A,FALSE,"TEWKESBURY";"TEWKSBOTTLES",#N/A,FALSE,"TEWKESBURY";"TEWKSCOGS",#N/A,FALSE,"TEWKESBURY";"TEWKSLOADS",#N/A,FALSE,"TEWKESBURY";"TEWKS COMM AND FREIGHT",#N/A,FALSE,"TEWKESBURY";"HWCOOLERS",#N/A,FALSE,"HIGH WYCOMBE";"HWBOTTLES",#N/A,FALSE,"HIGH WYCOMBE";"HWCOGS",#N/A,FALSE,"HIGH WYCOMBE";"HWLOADS",#N/A,FALSE,"HIGH WYCOMBE";"HW COMM AND FREIGHT",#N/A,FALSE,"HIGH WYCOMBE";"UKCOOLERS",#N/A,FALSE,"WATERCOOLERS UK";"UKBOTTLES",#N/A,FALSE,"WATERCOOLERS UK";"UKCOGS",#N/A,FALSE,"WATERCOOLERS UK";"UKLOADS",#N/A,FALSE,"WATERCOOLERS UK";"UK COMM AND FREIGHT",#N/A,FALSE,"WATERCOOLERS UK";"TEWKS PROFIT AND LOSS",#N/A,FALSE,"TEWKS PROFIT AND LOSS";"HW PROFIT AND LOSS",#N/A,FALSE,"HW PROFIT AND LOSS";"HO PROFIT AND LOSS",#N/A,FALSE,"HEAD OFFICE";"UK PROFIT AND LOSS",#N/A,FALSE,"UK PROFIT AND LOSS"}</definedName>
    <definedName name="zczxczxc" hidden="1">{"COOLER TARGET BY REP",#N/A,FALSE,"SALES TARGETS";"COOLER TARGET BY DEPOT",#N/A,FALSE,"SALES TARGETS"}</definedName>
    <definedName name="zczxczxczxc" hidden="1">{#N/A,#N/A,FALSE,"CNM BUDGET EVIAN";#N/A,#N/A,FALSE,"CNM BUDGET BA"}</definedName>
    <definedName name="ZX" hidden="1">{#N/A,#N/A,FALSE,"초도품";#N/A,#N/A,FALSE,"초도품 (2)";#N/A,#N/A,FALSE,"초도품 (3)";#N/A,#N/A,FALSE,"초도품 (4)";#N/A,#N/A,FALSE,"초도품 (5)";#N/A,#N/A,FALSE,"초도품 (6)"}</definedName>
    <definedName name="zzz" hidden="1">{#N/A,#N/A,FALSE,"BS";#N/A,#N/A,FALSE,"PL";#N/A,#N/A,FALSE,"처분";#N/A,#N/A,FALSE,"현금";#N/A,#N/A,FALSE,"매출";#N/A,#N/A,FALSE,"원가";#N/A,#N/A,FALSE,"경영"}</definedName>
    <definedName name="ппп" hidden="1">#N/A</definedName>
    <definedName name="ㄱㄱㄱ" hidden="1">{#N/A,#N/A,FALSE,"UNIT";#N/A,#N/A,FALSE,"UNIT";#N/A,#N/A,FALSE,"계정"}</definedName>
    <definedName name="ㄱㄱㄱㄱ" hidden="1">{#N/A,#N/A,FALSE,"손익표지";#N/A,#N/A,FALSE,"손익계산";#N/A,#N/A,FALSE,"일반관리비";#N/A,#N/A,FALSE,"영업외수익";#N/A,#N/A,FALSE,"영업외비용";#N/A,#N/A,FALSE,"매출액";#N/A,#N/A,FALSE,"요약손익";#N/A,#N/A,FALSE,"요약대차";#N/A,#N/A,FALSE,"매출채권현황";#N/A,#N/A,FALSE,"매출채권명세"}</definedName>
    <definedName name="ㄱㄱㄱㄱㄱ" hidden="1">{#N/A,#N/A,FALSE,"UNIT";#N/A,#N/A,FALSE,"UNIT";#N/A,#N/A,FALSE,"계정"}</definedName>
    <definedName name="ㄱㄱㄱㄱㄱㄱㄱㄱ" hidden="1">{#N/A,#N/A,FALSE,"손익표지";#N/A,#N/A,FALSE,"손익계산";#N/A,#N/A,FALSE,"일반관리비";#N/A,#N/A,FALSE,"영업외수익";#N/A,#N/A,FALSE,"영업외비용";#N/A,#N/A,FALSE,"매출액";#N/A,#N/A,FALSE,"요약손익";#N/A,#N/A,FALSE,"요약대차";#N/A,#N/A,FALSE,"매출채권현황";#N/A,#N/A,FALSE,"매출채권명세"}</definedName>
    <definedName name="ㄱㄱㄻ" hidden="1">{#N/A,#N/A,FALSE,"손익표지";#N/A,#N/A,FALSE,"손익계산";#N/A,#N/A,FALSE,"일반관리비";#N/A,#N/A,FALSE,"영업외수익";#N/A,#N/A,FALSE,"영업외비용";#N/A,#N/A,FALSE,"매출액";#N/A,#N/A,FALSE,"요약손익";#N/A,#N/A,FALSE,"요약대차";#N/A,#N/A,FALSE,"매출채권현황";#N/A,#N/A,FALSE,"매출채권명세"}</definedName>
    <definedName name="ㄱㄱㅈㄷㅂ" hidden="1">{#N/A,#N/A,FALSE,"손익표지";#N/A,#N/A,FALSE,"손익계산";#N/A,#N/A,FALSE,"일반관리비";#N/A,#N/A,FALSE,"영업외수익";#N/A,#N/A,FALSE,"영업외비용";#N/A,#N/A,FALSE,"매출액";#N/A,#N/A,FALSE,"요약손익";#N/A,#N/A,FALSE,"요약대차";#N/A,#N/A,FALSE,"매출채권현황";#N/A,#N/A,FALSE,"매출채권명세"}</definedName>
    <definedName name="ㄱㄷㅅㄱㄷㅅ" hidden="1">{#N/A,#N/A,FALSE,"손익표지";#N/A,#N/A,FALSE,"손익계산";#N/A,#N/A,FALSE,"일반관리비";#N/A,#N/A,FALSE,"영업외수익";#N/A,#N/A,FALSE,"영업외비용";#N/A,#N/A,FALSE,"매출액";#N/A,#N/A,FALSE,"요약손익";#N/A,#N/A,FALSE,"요약대차";#N/A,#N/A,FALSE,"매출채권현황";#N/A,#N/A,FALSE,"매출채권명세"}</definedName>
    <definedName name="ㄱㄷㅈㄷㄱ" hidden="1">{#N/A,#N/A,FALSE,"손익표지";#N/A,#N/A,FALSE,"손익계산";#N/A,#N/A,FALSE,"일반관리비";#N/A,#N/A,FALSE,"영업외수익";#N/A,#N/A,FALSE,"영업외비용";#N/A,#N/A,FALSE,"매출액";#N/A,#N/A,FALSE,"요약손익";#N/A,#N/A,FALSE,"요약대차";#N/A,#N/A,FALSE,"매출채권현황";#N/A,#N/A,FALSE,"매출채권명세"}</definedName>
    <definedName name="ㄱㄷㅈㅅㅈㄷ" hidden="1">{#N/A,#N/A,FALSE,"손익표지";#N/A,#N/A,FALSE,"손익계산";#N/A,#N/A,FALSE,"일반관리비";#N/A,#N/A,FALSE,"영업외수익";#N/A,#N/A,FALSE,"영업외비용";#N/A,#N/A,FALSE,"매출액";#N/A,#N/A,FALSE,"요약손익";#N/A,#N/A,FALSE,"요약대차";#N/A,#N/A,FALSE,"매출채권현황";#N/A,#N/A,FALSE,"매출채권명세"}</definedName>
    <definedName name="ㄱㄺㄹㄷ" hidden="1">{#N/A,#N/A,FALSE,"손익표지";#N/A,#N/A,FALSE,"손익계산";#N/A,#N/A,FALSE,"일반관리비";#N/A,#N/A,FALSE,"영업외수익";#N/A,#N/A,FALSE,"영업외비용";#N/A,#N/A,FALSE,"매출액";#N/A,#N/A,FALSE,"요약손익";#N/A,#N/A,FALSE,"요약대차";#N/A,#N/A,FALSE,"매출채권현황";#N/A,#N/A,FALSE,"매출채권명세"}</definedName>
    <definedName name="ㄱㅇ" hidden="1">{#N/A,#N/A,FALSE,"단축1";#N/A,#N/A,FALSE,"단축2";#N/A,#N/A,FALSE,"단축3";#N/A,#N/A,FALSE,"장축";#N/A,#N/A,FALSE,"4WD"}</definedName>
    <definedName name="ㄱㅇㄴ" hidden="1">{#N/A,#N/A,FALSE,"손익표지";#N/A,#N/A,FALSE,"손익계산";#N/A,#N/A,FALSE,"일반관리비";#N/A,#N/A,FALSE,"영업외수익";#N/A,#N/A,FALSE,"영업외비용";#N/A,#N/A,FALSE,"매출액";#N/A,#N/A,FALSE,"요약손익";#N/A,#N/A,FALSE,"요약대차";#N/A,#N/A,FALSE,"매출채권현황";#N/A,#N/A,FALSE,"매출채권명세"}</definedName>
    <definedName name="ㄱ히망ㅎ" hidden="1">{#N/A,#N/A,FALSE,"1.CRITERIA";#N/A,#N/A,FALSE,"2.IS";#N/A,#N/A,FALSE,"3.BS";#N/A,#N/A,FALSE,"4.PER PL";#N/A,#N/A,FALSE,"5.INVESTMENT";#N/A,#N/A,FALSE,"6.공문";#N/A,#N/A,FALSE,"7.netinvest"}</definedName>
    <definedName name="가기긱" hidden="1">{"'미착금액'!$A$4:$G$14"}</definedName>
    <definedName name="가나" hidden="1">{#N/A,#N/A,FALSE,"손익표지";#N/A,#N/A,FALSE,"손익계산";#N/A,#N/A,FALSE,"일반관리비";#N/A,#N/A,FALSE,"영업외수익";#N/A,#N/A,FALSE,"영업외비용";#N/A,#N/A,FALSE,"매출액";#N/A,#N/A,FALSE,"요약손익";#N/A,#N/A,FALSE,"요약대차";#N/A,#N/A,FALSE,"매출채권현황";#N/A,#N/A,FALSE,"매출채권명세"}</definedName>
    <definedName name="가나라" hidden="1">{#N/A,#N/A,FALSE,"1.CRITERIA";#N/A,#N/A,FALSE,"2.IS";#N/A,#N/A,FALSE,"3.BS";#N/A,#N/A,FALSE,"4.PER PL";#N/A,#N/A,FALSE,"5.INVESTMENT";#N/A,#N/A,FALSE,"6.공문";#N/A,#N/A,FALSE,"7.netinvest"}</definedName>
    <definedName name="가다" hidden="1">{#N/A,#N/A,FALSE,"1.CRITERIA";#N/A,#N/A,FALSE,"2.IS";#N/A,#N/A,FALSE,"3.BS";#N/A,#N/A,FALSE,"4.PER PL";#N/A,#N/A,FALSE,"5.INVESTMENT";#N/A,#N/A,FALSE,"6.공문";#N/A,#N/A,FALSE,"7.netinvest"}</definedName>
    <definedName name="가라" hidden="1">{#N/A,#N/A,FALSE,"1.CRITERIA";#N/A,#N/A,FALSE,"2.IS";#N/A,#N/A,FALSE,"3.BS";#N/A,#N/A,FALSE,"4.PER PL";#N/A,#N/A,FALSE,"5.INVESTMENT";#N/A,#N/A,FALSE,"6.공문";#N/A,#N/A,FALSE,"7.netinvest"}</definedName>
    <definedName name="가맋"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가아" hidden="1">{#N/A,#N/A,FALSE,"1.CRITERIA";#N/A,#N/A,FALSE,"2.IS";#N/A,#N/A,FALSE,"3.BS";#N/A,#N/A,FALSE,"4.PER PL";#N/A,#N/A,FALSE,"5.INVESTMENT";#N/A,#N/A,FALSE,"6.공문";#N/A,#N/A,FALSE,"7.netinvest"}</definedName>
    <definedName name="가아나" hidden="1">{#N/A,#N/A,TRUE,"Y생산";#N/A,#N/A,TRUE,"Y판매";#N/A,#N/A,TRUE,"Y총물량";#N/A,#N/A,TRUE,"Y능력";#N/A,#N/A,TRUE,"YKD"}</definedName>
    <definedName name="가아노" hidden="1">{#N/A,#N/A,FALSE,"1.CRITERIA";#N/A,#N/A,FALSE,"2.IS";#N/A,#N/A,FALSE,"3.BS";#N/A,#N/A,FALSE,"4.PER PL";#N/A,#N/A,FALSE,"5.INVESTMENT";#N/A,#N/A,FALSE,"6.공문";#N/A,#N/A,FALSE,"7.netinvest"}</definedName>
    <definedName name="가아다" hidden="1">{#N/A,#N/A,FALSE,"1.CRITERIA";#N/A,#N/A,FALSE,"2.IS";#N/A,#N/A,FALSE,"3.BS";#N/A,#N/A,FALSE,"4.PER PL";#N/A,#N/A,FALSE,"5.INVESTMENT";#N/A,#N/A,FALSE,"6.공문";#N/A,#N/A,FALSE,"7.netinvest"}</definedName>
    <definedName name="가아차" hidden="1">{#N/A,#N/A,FALSE,"1.CRITERIA";#N/A,#N/A,FALSE,"2.IS";#N/A,#N/A,FALSE,"3.BS";#N/A,#N/A,FALSE,"4.PER PL";#N/A,#N/A,FALSE,"5.INVESTMENT";#N/A,#N/A,FALSE,"6.공문";#N/A,#N/A,FALSE,"7.netinvest"}</definedName>
    <definedName name="가아ㅓ라어" hidden="1">{#N/A,#N/A,FALSE,"초도품";#N/A,#N/A,FALSE,"초도품 (2)";#N/A,#N/A,FALSE,"초도품 (3)";#N/A,#N/A,FALSE,"초도품 (4)";#N/A,#N/A,FALSE,"초도품 (5)";#N/A,#N/A,FALSE,"초도품 (6)"}</definedName>
    <definedName name="가오" hidden="1">{#N/A,#N/A,FALSE,"1.CRITERIA";#N/A,#N/A,FALSE,"2.IS";#N/A,#N/A,FALSE,"3.BS";#N/A,#N/A,FALSE,"4.PER PL";#N/A,#N/A,FALSE,"5.INVESTMENT";#N/A,#N/A,FALSE,"6.공문";#N/A,#N/A,FALSE,"7.netinvest"}</definedName>
    <definedName name="가오나" hidden="1">{#N/A,#N/A,FALSE,"1.CRITERIA";#N/A,#N/A,FALSE,"2.IS";#N/A,#N/A,FALSE,"3.BS";#N/A,#N/A,FALSE,"4.PER PL";#N/A,#N/A,FALSE,"5.INVESTMENT";#N/A,#N/A,FALSE,"6.공문";#N/A,#N/A,FALSE,"7.netinvest"}</definedName>
    <definedName name="가오아" hidden="1">{#N/A,#N/A,FALSE,"1.CRITERIA";#N/A,#N/A,FALSE,"2.IS";#N/A,#N/A,FALSE,"3.BS";#N/A,#N/A,FALSE,"4.PER PL";#N/A,#N/A,FALSE,"5.INVESTMENT";#N/A,#N/A,FALSE,"6.공문";#N/A,#N/A,FALSE,"7.netinvest"}</definedName>
    <definedName name="가카" hidden="1">{#N/A,#N/A,FALSE,"1.CRITERIA";#N/A,#N/A,FALSE,"2.IS";#N/A,#N/A,FALSE,"3.BS";#N/A,#N/A,FALSE,"4.PER PL";#N/A,#N/A,FALSE,"5.INVESTMENT";#N/A,#N/A,FALSE,"6.공문";#N/A,#N/A,FALSE,"7.netinvest"}</definedName>
    <definedName name="가타" hidden="1">{#N/A,#N/A,FALSE,"1.CRITERIA";#N/A,#N/A,FALSE,"2.IS";#N/A,#N/A,FALSE,"3.BS";#N/A,#N/A,FALSE,"4.PER PL";#N/A,#N/A,FALSE,"5.INVESTMENT";#N/A,#N/A,FALSE,"6.공문";#N/A,#N/A,FALSE,"7.netinvest"}</definedName>
    <definedName name="각방안" hidden="1">{#N/A,#N/A,FALSE,"단축1";#N/A,#N/A,FALSE,"단축2";#N/A,#N/A,FALSE,"단축3";#N/A,#N/A,FALSE,"장축";#N/A,#N/A,FALSE,"4WD"}</definedName>
    <definedName name="간" hidden="1">{#N/A,#N/A,FALSE,"UNIT";#N/A,#N/A,FALSE,"UNIT";#N/A,#N/A,FALSE,"계정"}</definedName>
    <definedName name="갈" hidden="1">{#N/A,#N/A,FALSE,"1.CRITERIA";#N/A,#N/A,FALSE,"2.IS";#N/A,#N/A,FALSE,"3.BS";#N/A,#N/A,FALSE,"4.PER PL";#N/A,#N/A,FALSE,"5.INVESTMENT";#N/A,#N/A,FALSE,"6.공문";#N/A,#N/A,FALSE,"7.netinvest"}</definedName>
    <definedName name="감"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감가상각2월"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감가양식"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감사" hidden="1">{#N/A,#N/A,FALSE,"손익표지";#N/A,#N/A,FALSE,"손익계산";#N/A,#N/A,FALSE,"일반관리비";#N/A,#N/A,FALSE,"영업외수익";#N/A,#N/A,FALSE,"영업외비용";#N/A,#N/A,FALSE,"매출액";#N/A,#N/A,FALSE,"요약손익";#N/A,#N/A,FALSE,"요약대차";#N/A,#N/A,FALSE,"매출채권현황";#N/A,#N/A,FALSE,"매출채권명세"}</definedName>
    <definedName name="개발비" hidden="1">{#N/A,#N/A,FALSE,"일반적사항";#N/A,#N/A,FALSE,"주요재무자료";#N/A,#N/A,FALSE,"표지";#N/A,#N/A,FALSE,"총괄표";#N/A,#N/A,FALSE,"1호 과표세액";#N/A,#N/A,FALSE,"1-2호 농어촌과표";#N/A,#N/A,FALSE,"2호 서식";#N/A,#N/A,FALSE,"2호부표 최저한세";#N/A,#N/A,FALSE,"3(1)부7 기업합리";#N/A,#N/A,FALSE,"3(3)호(갑) 원천납부";#N/A,#N/A,FALSE,"5호 농어촌";#N/A,#N/A,FALSE,"5호2 농감면(갑)";#N/A,#N/A,FALSE,"6호 소득금액";#N/A,#N/A,FALSE,"6호 첨부(익)";#N/A,#N/A,FALSE,"6호 첨부(손)";#N/A,#N/A,FALSE,"6-1호 수입금액";#N/A,#N/A,FALSE,"6-3호 퇴충";#N/A,#N/A,FALSE,"6-3(3)호 단퇴";#N/A,#N/A,FALSE,"6-3(4)호 대손";#N/A,#N/A,FALSE,"6-4호 접대(갑)";#N/A,#N/A,FALSE,"6-4호 접대(을)";#N/A,#N/A,FALSE,"6-5호 외화(갑)";#N/A,#N/A,FALSE,"6-5호 외화(을)";#N/A,#N/A,FALSE,"감가총괄";#N/A,#N/A,FALSE,"6-6(3)호 감가(정액)";#N/A,#N/A,FALSE,"6-6호(부표)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자본금(을)";#N/A,#N/A,FALSE,"10(2)호 소득공제";#N/A,#N/A,FALSE,"10(3)호 주요계정";#N/A,#N/A,FALSE,"10(3)호 부표";#N/A,#N/A,FALSE,"10(4)호 조정수입";#N/A,#N/A,FALSE,"14(1)호 갑 주식";#N/A,#N/A,FALSE,"59호 해외특수";#N/A,#N/A,FALSE,"요약 BS";#N/A,#N/A,FALSE,"요약 PL";#N/A,#N/A,FALSE,"요약RE"}</definedName>
    <definedName name="개선" hidden="1">{#N/A,#N/A,FALSE,"단축1";#N/A,#N/A,FALSE,"단축2";#N/A,#N/A,FALSE,"단축3";#N/A,#N/A,FALSE,"장축";#N/A,#N/A,FALSE,"4WD"}</definedName>
    <definedName name="개선내용" hidden="1">{#N/A,#N/A,TRUE,"Y생산";#N/A,#N/A,TRUE,"Y판매";#N/A,#N/A,TRUE,"Y총물량";#N/A,#N/A,TRUE,"Y능력";#N/A,#N/A,TRUE,"YKD"}</definedName>
    <definedName name="개선실적" hidden="1">{#N/A,#N/A,TRUE,"Y생산";#N/A,#N/A,TRUE,"Y판매";#N/A,#N/A,TRUE,"Y총물량";#N/A,#N/A,TRUE,"Y능력";#N/A,#N/A,TRUE,"YKD"}</definedName>
    <definedName name="갤로" hidden="1">{#N/A,#N/A,FALSE,"정공"}</definedName>
    <definedName name="거리도모" hidden="1">{#N/A,#N/A,FALSE,"BS";#N/A,#N/A,FALSE,"PL";#N/A,#N/A,FALSE,"처분";#N/A,#N/A,FALSE,"현금";#N/A,#N/A,FALSE,"매출";#N/A,#N/A,FALSE,"원가";#N/A,#N/A,FALSE,"경영"}</definedName>
    <definedName name="거이" hidden="1">{#N/A,#N/A,FALSE,"1.CRITERIA";#N/A,#N/A,FALSE,"2.IS";#N/A,#N/A,FALSE,"3.BS";#N/A,#N/A,FALSE,"4.PER PL";#N/A,#N/A,FALSE,"5.INVESTMENT";#N/A,#N/A,FALSE,"6.공문";#N/A,#N/A,FALSE,"7.netinvest"}</definedName>
    <definedName name="건가new" hidden="1">{#N/A,#N/A,FALSE,"BS";#N/A,#N/A,FALSE,"PL";#N/A,#N/A,FALSE,"처분";#N/A,#N/A,FALSE,"현금";#N/A,#N/A,FALSE,"매출";#N/A,#N/A,FALSE,"원가";#N/A,#N/A,FALSE,"경영"}</definedName>
    <definedName name="건설" hidden="1">{#N/A,#N/A,FALSE,"손익표지";#N/A,#N/A,FALSE,"손익계산";#N/A,#N/A,FALSE,"일반관리비";#N/A,#N/A,FALSE,"영업외수익";#N/A,#N/A,FALSE,"영업외비용";#N/A,#N/A,FALSE,"매출액";#N/A,#N/A,FALSE,"요약손익";#N/A,#N/A,FALSE,"요약대차";#N/A,#N/A,FALSE,"매출채권현황";#N/A,#N/A,FALSE,"매출채권명세"}</definedName>
    <definedName name="결산공고" hidden="1">{#N/A,#N/A,FALSE,"BS";#N/A,#N/A,FALSE,"PL";#N/A,#N/A,FALSE,"처분";#N/A,#N/A,FALSE,"현금";#N/A,#N/A,FALSE,"매출";#N/A,#N/A,FALSE,"원가";#N/A,#N/A,FALSE,"경영"}</definedName>
    <definedName name="결산성과"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결산수정분개"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결손" hidden="1">{#N/A,#N/A,FALSE,"BS";#N/A,#N/A,FALSE,"PL";#N/A,#N/A,FALSE,"A";#N/A,#N/A,FALSE,"B";#N/A,#N/A,FALSE,"B1";#N/A,#N/A,FALSE,"C";#N/A,#N/A,FALSE,"C1";#N/A,#N/A,FALSE,"C2";#N/A,#N/A,FALSE,"D";#N/A,#N/A,FALSE,"E";#N/A,#N/A,FALSE,"F";#N/A,#N/A,FALSE,"AA";#N/A,#N/A,FALSE,"BB";#N/A,#N/A,FALSE,"CC";#N/A,#N/A,FALSE,"DD";#N/A,#N/A,FALSE,"EE";#N/A,#N/A,FALSE,"FF";#N/A,#N/A,FALSE,"PL10";#N/A,#N/A,FALSE,"PL20";#N/A,#N/A,FALSE,"PL30"}</definedName>
    <definedName name="결손금" hidden="1">{#N/A,#N/A,FALSE,"BS";#N/A,#N/A,FALSE,"PL";#N/A,#N/A,FALSE,"처분";#N/A,#N/A,FALSE,"현금";#N/A,#N/A,FALSE,"매출";#N/A,#N/A,FALSE,"원가";#N/A,#N/A,FALSE,"경영"}</definedName>
    <definedName name="경비실적" hidden="1">{#N/A,#N/A,FALSE,"정공"}</definedName>
    <definedName name="경상" hidden="1">{#N/A,#N/A,FALSE,"손익표지";#N/A,#N/A,FALSE,"손익계산";#N/A,#N/A,FALSE,"일반관리비";#N/A,#N/A,FALSE,"영업외수익";#N/A,#N/A,FALSE,"영업외비용";#N/A,#N/A,FALSE,"매출액";#N/A,#N/A,FALSE,"요약손익";#N/A,#N/A,FALSE,"요약대차";#N/A,#N/A,FALSE,"매출채권현황";#N/A,#N/A,FALSE,"매출채권명세"}</definedName>
    <definedName name="경양" hidden="1">{#N/A,#N/A,FALSE,"손익표지";#N/A,#N/A,FALSE,"손익계산";#N/A,#N/A,FALSE,"일반관리비";#N/A,#N/A,FALSE,"영업외수익";#N/A,#N/A,FALSE,"영업외비용";#N/A,#N/A,FALSE,"매출액";#N/A,#N/A,FALSE,"요약손익";#N/A,#N/A,FALSE,"요약대차";#N/A,#N/A,FALSE,"매출채권현황";#N/A,#N/A,FALSE,"매출채권명세"}</definedName>
    <definedName name="경영" hidden="1">{#N/A,#N/A,FALSE,"손익표지";#N/A,#N/A,FALSE,"손익계산";#N/A,#N/A,FALSE,"일반관리비";#N/A,#N/A,FALSE,"영업외수익";#N/A,#N/A,FALSE,"영업외비용";#N/A,#N/A,FALSE,"매출액";#N/A,#N/A,FALSE,"요약손익";#N/A,#N/A,FALSE,"요약대차";#N/A,#N/A,FALSE,"매출채권현황";#N/A,#N/A,FALSE,"매출채권명세"}</definedName>
    <definedName name="경영1" hidden="1">{#N/A,#N/A,FALSE,"손익표지";#N/A,#N/A,FALSE,"손익계산";#N/A,#N/A,FALSE,"일반관리비";#N/A,#N/A,FALSE,"영업외수익";#N/A,#N/A,FALSE,"영업외비용";#N/A,#N/A,FALSE,"매출액";#N/A,#N/A,FALSE,"요약손익";#N/A,#N/A,FALSE,"요약대차";#N/A,#N/A,FALSE,"매출채권현황";#N/A,#N/A,FALSE,"매출채권명세"}</definedName>
    <definedName name="경영123" hidden="1">{#N/A,#N/A,FALSE,"손익표지";#N/A,#N/A,FALSE,"손익계산";#N/A,#N/A,FALSE,"일반관리비";#N/A,#N/A,FALSE,"영업외수익";#N/A,#N/A,FALSE,"영업외비용";#N/A,#N/A,FALSE,"매출액";#N/A,#N/A,FALSE,"요약손익";#N/A,#N/A,FALSE,"요약대차";#N/A,#N/A,FALSE,"매출채권현황";#N/A,#N/A,FALSE,"매출채권명세"}</definedName>
    <definedName name="경영2" hidden="1">{#N/A,#N/A,FALSE,"손익표지";#N/A,#N/A,FALSE,"손익계산";#N/A,#N/A,FALSE,"일반관리비";#N/A,#N/A,FALSE,"영업외수익";#N/A,#N/A,FALSE,"영업외비용";#N/A,#N/A,FALSE,"매출액";#N/A,#N/A,FALSE,"요약손익";#N/A,#N/A,FALSE,"요약대차";#N/A,#N/A,FALSE,"매출채권현황";#N/A,#N/A,FALSE,"매출채권명세"}</definedName>
    <definedName name="경영3" hidden="1">{#N/A,#N/A,FALSE,"손익표지";#N/A,#N/A,FALSE,"손익계산";#N/A,#N/A,FALSE,"일반관리비";#N/A,#N/A,FALSE,"영업외수익";#N/A,#N/A,FALSE,"영업외비용";#N/A,#N/A,FALSE,"매출액";#N/A,#N/A,FALSE,"요약손익";#N/A,#N/A,FALSE,"요약대차";#N/A,#N/A,FALSE,"매출채권현황";#N/A,#N/A,FALSE,"매출채권명세"}</definedName>
    <definedName name="경영5" hidden="1">{#N/A,#N/A,FALSE,"손익표지";#N/A,#N/A,FALSE,"손익계산";#N/A,#N/A,FALSE,"일반관리비";#N/A,#N/A,FALSE,"영업외수익";#N/A,#N/A,FALSE,"영업외비용";#N/A,#N/A,FALSE,"매출액";#N/A,#N/A,FALSE,"요약손익";#N/A,#N/A,FALSE,"요약대차";#N/A,#N/A,FALSE,"매출채권현황";#N/A,#N/A,FALSE,"매출채권명세"}</definedName>
    <definedName name="경영지표2" hidden="1">#REF!</definedName>
    <definedName name="경제" hidden="1">{#N/A,#N/A,FALSE,"손익표지";#N/A,#N/A,FALSE,"손익계산";#N/A,#N/A,FALSE,"일반관리비";#N/A,#N/A,FALSE,"영업외수익";#N/A,#N/A,FALSE,"영업외비용";#N/A,#N/A,FALSE,"매출액";#N/A,#N/A,FALSE,"요약손익";#N/A,#N/A,FALSE,"요약대차";#N/A,#N/A,FALSE,"매출채권현황";#N/A,#N/A,FALSE,"매출채권명세"}</definedName>
    <definedName name="계량기재료비분석" hidden="1">{#N/A,#N/A,FALSE,"UNIT";#N/A,#N/A,FALSE,"UNIT";#N/A,#N/A,FALSE,"계정"}</definedName>
    <definedName name="계산" hidden="1">{#N/A,#N/A,FALSE,"1.CRITERIA";#N/A,#N/A,FALSE,"2.IS";#N/A,#N/A,FALSE,"3.BS";#N/A,#N/A,FALSE,"4.PER PL";#N/A,#N/A,FALSE,"5.INVESTMENT";#N/A,#N/A,FALSE,"6.공문";#N/A,#N/A,FALSE,"7.netinvest"}</definedName>
    <definedName name="계약" hidden="1">{#N/A,#N/A,FALSE,"계약직(여)"}</definedName>
    <definedName name="계좌" hidden="1">{#N/A,#N/A,TRUE,"T&amp;E";#N/A,#N/A,TRUE,"BUS. ENT. DET."}</definedName>
    <definedName name="계획1" hidden="1">{#N/A,#N/A,FALSE,"UNIT";#N/A,#N/A,FALSE,"UNIT";#N/A,#N/A,FALSE,"계정"}</definedName>
    <definedName name="계획2" hidden="1">{#N/A,#N/A,FALSE,"정공"}</definedName>
    <definedName name="고정비비교자세히" hidden="1">#REF!</definedName>
    <definedName name="공수투입" hidden="1">{#N/A,#N/A,FALSE,"정공"}</definedName>
    <definedName name="공헌이익기준손익계산서" hidden="1">{#N/A,#N/A,FALSE,"손익표지";#N/A,#N/A,FALSE,"손익계산";#N/A,#N/A,FALSE,"일반관리비";#N/A,#N/A,FALSE,"영업외수익";#N/A,#N/A,FALSE,"영업외비용";#N/A,#N/A,FALSE,"매출액";#N/A,#N/A,FALSE,"요약손익";#N/A,#N/A,FALSE,"요약대차";#N/A,#N/A,FALSE,"매출채권현황";#N/A,#N/A,FALSE,"매출채권명세"}</definedName>
    <definedName name="과세제외" hidden="1">{#N/A,#N/A,FALSE,"세무양식01";#N/A,#N/A,FALSE,"세무양식02";#N/A,#N/A,FALSE,"세무양식03"}</definedName>
    <definedName name="관실적"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관유리"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관유리2"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광주공장" hidden="1">#REF!</definedName>
    <definedName name="교육" hidden="1">{#N/A,#N/A,FALSE,"손익표지";#N/A,#N/A,FALSE,"손익계산";#N/A,#N/A,FALSE,"일반관리비";#N/A,#N/A,FALSE,"영업외수익";#N/A,#N/A,FALSE,"영업외비용";#N/A,#N/A,FALSE,"매출액";#N/A,#N/A,FALSE,"요약손익";#N/A,#N/A,FALSE,"요약대차";#N/A,#N/A,FALSE,"매출채권현황";#N/A,#N/A,FALSE,"매출채권명세"}</definedName>
    <definedName name="교육세" hidden="1">{#N/A,#N/A,FALSE,"세무양식01";#N/A,#N/A,FALSE,"세무양식02";#N/A,#N/A,FALSE,"세무양식03"}</definedName>
    <definedName name="구" hidden="1">{#N/A,#N/A,FALSE,"BS";#N/A,#N/A,FALSE,"PL";#N/A,#N/A,FALSE,"처분";#N/A,#N/A,FALSE,"현금";#N/A,#N/A,FALSE,"매출";#N/A,#N/A,FALSE,"원가";#N/A,#N/A,FALSE,"경영"}</definedName>
    <definedName name="구매부문" hidden="1">{#N/A,#N/A,FALSE,"손익표지";#N/A,#N/A,FALSE,"손익계산";#N/A,#N/A,FALSE,"일반관리비";#N/A,#N/A,FALSE,"영업외수익";#N/A,#N/A,FALSE,"영업외비용";#N/A,#N/A,FALSE,"매출액";#N/A,#N/A,FALSE,"요약손익";#N/A,#N/A,FALSE,"요약대차";#N/A,#N/A,FALSE,"매출채권현황";#N/A,#N/A,FALSE,"매출채권명세"}</definedName>
    <definedName name="구미" hidden="1">{#N/A,#N/A,FALSE,"손익표지";#N/A,#N/A,FALSE,"손익계산";#N/A,#N/A,FALSE,"일반관리비";#N/A,#N/A,FALSE,"영업외수익";#N/A,#N/A,FALSE,"영업외비용";#N/A,#N/A,FALSE,"매출액";#N/A,#N/A,FALSE,"요약손익";#N/A,#N/A,FALSE,"요약대차";#N/A,#N/A,FALSE,"매출채권현황";#N/A,#N/A,FALSE,"매출채권명세"}</definedName>
    <definedName name="국공채미수이자" hidden="1">{#N/A,#N/A,FALSE,"Aging Summary";#N/A,#N/A,FALSE,"Ratio Analysis";#N/A,#N/A,FALSE,"Test 120 Day Accts";#N/A,#N/A,FALSE,"Tickmarks"}</definedName>
    <definedName name="국제" hidden="1">{#N/A,#N/A,FALSE,"손익표지";#N/A,#N/A,FALSE,"손익계산";#N/A,#N/A,FALSE,"일반관리비";#N/A,#N/A,FALSE,"영업외수익";#N/A,#N/A,FALSE,"영업외비용";#N/A,#N/A,FALSE,"매출액";#N/A,#N/A,FALSE,"요약손익";#N/A,#N/A,FALSE,"요약대차";#N/A,#N/A,FALSE,"매출채권현황";#N/A,#N/A,FALSE,"매출채권명세"}</definedName>
    <definedName name="국제거래"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국제선" hidden="1">{#N/A,#N/A,FALSE,"손익표지";#N/A,#N/A,FALSE,"손익계산";#N/A,#N/A,FALSE,"일반관리비";#N/A,#N/A,FALSE,"영업외수익";#N/A,#N/A,FALSE,"영업외비용";#N/A,#N/A,FALSE,"매출액";#N/A,#N/A,FALSE,"요약손익";#N/A,#N/A,FALSE,"요약대차";#N/A,#N/A,FALSE,"매출채권현황";#N/A,#N/A,FALSE,"매출채권명세"}</definedName>
    <definedName name="규" hidden="1">{#N/A,#N/A,FALSE,"손익표지";#N/A,#N/A,FALSE,"손익계산";#N/A,#N/A,FALSE,"일반관리비";#N/A,#N/A,FALSE,"영업외수익";#N/A,#N/A,FALSE,"영업외비용";#N/A,#N/A,FALSE,"매출액";#N/A,#N/A,FALSE,"요약손익";#N/A,#N/A,FALSE,"요약대차";#N/A,#N/A,FALSE,"매출채권현황";#N/A,#N/A,FALSE,"매출채권명세"}</definedName>
    <definedName name="규남이"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그래도모도소" hidden="1">{#N/A,#N/A,FALSE,"BS";#N/A,#N/A,FALSE,"PL";#N/A,#N/A,FALSE,"처분";#N/A,#N/A,FALSE,"현금";#N/A,#N/A,FALSE,"매출";#N/A,#N/A,FALSE,"원가";#N/A,#N/A,FALSE,"경영"}</definedName>
    <definedName name="그래도뭐" hidden="1">{#N/A,#N/A,FALSE,"BS";#N/A,#N/A,FALSE,"PL";#N/A,#N/A,FALSE,"처분";#N/A,#N/A,FALSE,"현금";#N/A,#N/A,FALSE,"매출";#N/A,#N/A,FALSE,"원가";#N/A,#N/A,FALSE,"경영"}</definedName>
    <definedName name="그래도요" hidden="1">{#N/A,#N/A,FALSE,"BS";#N/A,#N/A,FALSE,"PL";#N/A,#N/A,FALSE,"처분";#N/A,#N/A,FALSE,"현금";#N/A,#N/A,FALSE,"매출";#N/A,#N/A,FALSE,"원가";#N/A,#N/A,FALSE,"경영"}</definedName>
    <definedName name="그리도무지" hidden="1">{#N/A,#N/A,FALSE,"BS";#N/A,#N/A,FALSE,"PL";#N/A,#N/A,FALSE,"처분";#N/A,#N/A,FALSE,"현금";#N/A,#N/A,FALSE,"매출";#N/A,#N/A,FALSE,"원가";#N/A,#N/A,FALSE,"경영"}</definedName>
    <definedName name="근거2" hidden="1">{#N/A,#N/A,FALSE,"단축1";#N/A,#N/A,FALSE,"단축2";#N/A,#N/A,FALSE,"단축3";#N/A,#N/A,FALSE,"장축";#N/A,#N/A,FALSE,"4WD"}</definedName>
    <definedName name="금월" hidden="1">{#N/A,#N/A,TRUE,"Y생산";#N/A,#N/A,TRUE,"Y판매";#N/A,#N/A,TRUE,"Y총물량";#N/A,#N/A,TRUE,"Y능력";#N/A,#N/A,TRUE,"YKD"}</definedName>
    <definedName name="금형" hidden="1">{#N/A,#N/A,FALSE,"단축1";#N/A,#N/A,FALSE,"단축2";#N/A,#N/A,FALSE,"단축3";#N/A,#N/A,FALSE,"장축";#N/A,#N/A,FALSE,"4WD"}</definedName>
    <definedName name="금형편성표" hidden="1">{#N/A,#N/A,FALSE,"단축1";#N/A,#N/A,FALSE,"단축2";#N/A,#N/A,FALSE,"단축3";#N/A,#N/A,FALSE,"장축";#N/A,#N/A,FALSE,"4WD"}</definedName>
    <definedName name="급여">[26]조견표!$C$3:$BC$15</definedName>
    <definedName name="급여인상안" hidden="1">{#N/A,#N/A,FALSE,"계약직(여)"}</definedName>
    <definedName name="기" hidden="1">{#N/A,#N/A,FALSE,"손익표지";#N/A,#N/A,FALSE,"손익계산";#N/A,#N/A,FALSE,"일반관리비";#N/A,#N/A,FALSE,"영업외수익";#N/A,#N/A,FALSE,"영업외비용";#N/A,#N/A,FALSE,"매출액";#N/A,#N/A,FALSE,"요약손익";#N/A,#N/A,FALSE,"요약대차";#N/A,#N/A,FALSE,"매출채권현황";#N/A,#N/A,FALSE,"매출채권명세"}</definedName>
    <definedName name="기기" hidden="1">{#N/A,#N/A,FALSE,"UNIT";#N/A,#N/A,FALSE,"UNIT";#N/A,#N/A,FALSE,"계정"}</definedName>
    <definedName name="기기투자리스트" hidden="1">{#N/A,#N/A,FALSE,"UNIT";#N/A,#N/A,FALSE,"UNIT";#N/A,#N/A,FALSE,"계정"}</definedName>
    <definedName name="기본급조정테이블">[27]기본급!$A$13:$AD$230</definedName>
    <definedName name="기본급조정테이블필드명">[27]기본급!$A$12:$AD$12</definedName>
    <definedName name="기성" hidden="1">{#N/A,#N/A,FALSE,"손익표지";#N/A,#N/A,FALSE,"손익계산";#N/A,#N/A,FALSE,"일반관리비";#N/A,#N/A,FALSE,"영업외수익";#N/A,#N/A,FALSE,"영업외비용";#N/A,#N/A,FALSE,"매출액";#N/A,#N/A,FALSE,"요약손익";#N/A,#N/A,FALSE,"요약대차";#N/A,#N/A,FALSE,"매출채권현황";#N/A,#N/A,FALSE,"매출채권명세"}</definedName>
    <definedName name="기성분" hidden="1">{#N/A,#N/A,FALSE,"손익표지";#N/A,#N/A,FALSE,"손익계산";#N/A,#N/A,FALSE,"일반관리비";#N/A,#N/A,FALSE,"영업외수익";#N/A,#N/A,FALSE,"영업외비용";#N/A,#N/A,FALSE,"매출액";#N/A,#N/A,FALSE,"요약손익";#N/A,#N/A,FALSE,"요약대차";#N/A,#N/A,FALSE,"매출채권현황";#N/A,#N/A,FALSE,"매출채권명세"}</definedName>
    <definedName name="기아" hidden="1">{#N/A,#N/A,FALSE,"1.CRITERIA";#N/A,#N/A,FALSE,"2.IS";#N/A,#N/A,FALSE,"3.BS";#N/A,#N/A,FALSE,"4.PER PL";#N/A,#N/A,FALSE,"5.INVESTMENT";#N/A,#N/A,FALSE,"6.공문";#N/A,#N/A,FALSE,"7.netinvest"}</definedName>
    <definedName name="기아모텍" hidden="1">{#N/A,#N/A,FALSE,"정공"}</definedName>
    <definedName name="기아전자" hidden="1">{#N/A,#N/A,FALSE,"정공"}</definedName>
    <definedName name="기아차" hidden="1">{#N/A,#N/A,FALSE,"1.CRITERIA";#N/A,#N/A,FALSE,"2.IS";#N/A,#N/A,FALSE,"3.BS";#N/A,#N/A,FALSE,"4.PER PL";#N/A,#N/A,FALSE,"5.INVESTMENT";#N/A,#N/A,FALSE,"6.공문";#N/A,#N/A,FALSE,"7.netinvest"}</definedName>
    <definedName name="기존" hidden="1">{#N/A,#N/A,FALSE,"UNIT";#N/A,#N/A,FALSE,"UNIT";#N/A,#N/A,FALSE,"계정"}</definedName>
    <definedName name="기준" hidden="1">{#N/A,#N/A,FALSE,"손익표지";#N/A,#N/A,FALSE,"손익계산";#N/A,#N/A,FALSE,"일반관리비";#N/A,#N/A,FALSE,"영업외수익";#N/A,#N/A,FALSE,"영업외비용";#N/A,#N/A,FALSE,"매출액";#N/A,#N/A,FALSE,"요약손익";#N/A,#N/A,FALSE,"요약대차";#N/A,#N/A,FALSE,"매출채권현황";#N/A,#N/A,FALSE,"매출채권명세"}</definedName>
    <definedName name="기타" hidden="1">{#N/A,#N/A,FALSE,"BS";#N/A,#N/A,FALSE,"PL";#N/A,#N/A,FALSE,"처분";#N/A,#N/A,FALSE,"현금";#N/A,#N/A,FALSE,"매출";#N/A,#N/A,FALSE,"원가";#N/A,#N/A,FALSE,"경영"}</definedName>
    <definedName name="기타수수료" hidden="1">{#N/A,#N/A,FALSE,"세무양식01";#N/A,#N/A,FALSE,"세무양식02";#N/A,#N/A,FALSE,"세무양식03"}</definedName>
    <definedName name="기획" hidden="1">{#N/A,#N/A,FALSE,"손익표지";#N/A,#N/A,FALSE,"손익계산";#N/A,#N/A,FALSE,"일반관리비";#N/A,#N/A,FALSE,"영업외수익";#N/A,#N/A,FALSE,"영업외비용";#N/A,#N/A,FALSE,"매출액";#N/A,#N/A,FALSE,"요약손익";#N/A,#N/A,FALSE,"요약대차";#N/A,#N/A,FALSE,"매출채권현황";#N/A,#N/A,FALSE,"매출채권명세"}</definedName>
    <definedName name="긴" hidden="1">{#N/A,#N/A,FALSE,"손익표지";#N/A,#N/A,FALSE,"손익계산";#N/A,#N/A,FALSE,"일반관리비";#N/A,#N/A,FALSE,"영업외수익";#N/A,#N/A,FALSE,"영업외비용";#N/A,#N/A,FALSE,"매출액";#N/A,#N/A,FALSE,"요약손익";#N/A,#N/A,FALSE,"요약대차";#N/A,#N/A,FALSE,"매출채권현황";#N/A,#N/A,FALSE,"매출채권명세"}</definedName>
    <definedName name="길이" hidden="1">{#N/A,#N/A,FALSE,"손익표지";#N/A,#N/A,FALSE,"손익계산";#N/A,#N/A,FALSE,"일반관리비";#N/A,#N/A,FALSE,"영업외수익";#N/A,#N/A,FALSE,"영업외비용";#N/A,#N/A,FALSE,"매출액";#N/A,#N/A,FALSE,"요약손익";#N/A,#N/A,FALSE,"요약대차";#N/A,#N/A,FALSE,"매출채권현황";#N/A,#N/A,FALSE,"매출채권명세"}</definedName>
    <definedName name="길인" hidden="1">{#N/A,#N/A,FALSE,"손익표지";#N/A,#N/A,FALSE,"손익계산";#N/A,#N/A,FALSE,"일반관리비";#N/A,#N/A,FALSE,"영업외수익";#N/A,#N/A,FALSE,"영업외비용";#N/A,#N/A,FALSE,"매출액";#N/A,#N/A,FALSE,"요약손익";#N/A,#N/A,FALSE,"요약대차";#N/A,#N/A,FALSE,"매출채권현황";#N/A,#N/A,FALSE,"매출채권명세"}</definedName>
    <definedName name="김" hidden="1">{#N/A,#N/A,FALSE,"손익표지";#N/A,#N/A,FALSE,"손익계산";#N/A,#N/A,FALSE,"일반관리비";#N/A,#N/A,FALSE,"영업외수익";#N/A,#N/A,FALSE,"영업외비용";#N/A,#N/A,FALSE,"매출액";#N/A,#N/A,FALSE,"요약손익";#N/A,#N/A,FALSE,"요약대차";#N/A,#N/A,FALSE,"매출채권현황";#N/A,#N/A,FALSE,"매출채권명세"}</definedName>
    <definedName name="김대업" hidden="1">{#N/A,#N/A,FALSE,"기술료 비교"}</definedName>
    <definedName name="김대영" hidden="1">{#N/A,#N/A,FALSE,"BS";#N/A,#N/A,FALSE,"PL";#N/A,#N/A,FALSE,"처분";#N/A,#N/A,FALSE,"현금";#N/A,#N/A,FALSE,"매출";#N/A,#N/A,FALSE,"원가";#N/A,#N/A,FALSE,"경영"}</definedName>
    <definedName name="김영철" hidden="1">{#N/A,#N/A,FALSE,"손익표지";#N/A,#N/A,FALSE,"손익계산";#N/A,#N/A,FALSE,"일반관리비";#N/A,#N/A,FALSE,"영업외수익";#N/A,#N/A,FALSE,"영업외비용";#N/A,#N/A,FALSE,"매출액";#N/A,#N/A,FALSE,"요약손익";#N/A,#N/A,FALSE,"요약대차";#N/A,#N/A,FALSE,"매출채권현황";#N/A,#N/A,FALSE,"매출채권명세"}</definedName>
    <definedName name="김종묵" hidden="1">{#N/A,#N/A,FALSE,"기술료 비교"}</definedName>
    <definedName name="ㄳㄷㄳㄷ" hidden="1">{#N/A,#N/A,FALSE,"손익표지";#N/A,#N/A,FALSE,"손익계산";#N/A,#N/A,FALSE,"일반관리비";#N/A,#N/A,FALSE,"영업외수익";#N/A,#N/A,FALSE,"영업외비용";#N/A,#N/A,FALSE,"매출액";#N/A,#N/A,FALSE,"요약손익";#N/A,#N/A,FALSE,"요약대차";#N/A,#N/A,FALSE,"매출채권현황";#N/A,#N/A,FALSE,"매출채권명세"}</definedName>
    <definedName name="ㄴ" hidden="1">{#N/A,#N/A,FALSE,"Chi tiÆt"}</definedName>
    <definedName name="ㄴ1" hidden="1">#REF!</definedName>
    <definedName name="ㄴㄴ" hidden="1">{#N/A,#N/A,FALSE,"1호 과표세액";#N/A,#N/A,FALSE,"2호 서식";#N/A,#N/A,FALSE,"3(1)부7 기업합리";#N/A,#N/A,FALSE,"6호 소득금액";#N/A,#N/A,FALSE,"6호 첨부(익)";#N/A,#N/A,FALSE,"6호 첨부(손)";#N/A,#N/A,FALSE,"6-1호 수입금액";#N/A,#N/A,FALSE,"6-3(4)호 대손";#N/A,#N/A,FALSE,"6-3호 퇴충";#N/A,#N/A,FALSE,"6-3(3)호 단퇴";#N/A,#N/A,FALSE,"6-3(4)호 대손";#N/A,#N/A,FALSE,"6-4호 접대(갑)";#N/A,#N/A,FALSE,"6-4호 접대(을)";#N/A,#N/A,FALSE,"6-5호 외화(갑)";#N/A,#N/A,FALSE,"6-5호 외화(을)";#N/A,#N/A,FALSE,"6-11호 세금과공과";#N/A,#N/A,FALSE,"6-13호 기부금";#N/A,#N/A,FALSE,"8호 기부금조정";#N/A,#N/A,FALSE,"9호 자본금(갑)";#N/A,#N/A,FALSE,"9호 자본금(을)";#N/A,#N/A,FALSE,"10(3)호 주요계정";#N/A,#N/A,FALSE,"10(3)호 부표";#N/A,#N/A,FALSE,"요약 PL";#N/A,#N/A,FALSE,"10(4)호 조정수입";#N/A,#N/A,FALSE,"14(1)호 갑 주식"}</definedName>
    <definedName name="ㄴㄴㄴ" hidden="1">{#N/A,#N/A,FALSE,"BS";#N/A,#N/A,FALSE,"PL";#N/A,#N/A,FALSE,"처분";#N/A,#N/A,FALSE,"현금";#N/A,#N/A,FALSE,"매출";#N/A,#N/A,FALSE,"원가";#N/A,#N/A,FALSE,"경영"}</definedName>
    <definedName name="ㄴㄴㄴㄴ" hidden="1">{#N/A,#N/A,FALSE,"UNIT";#N/A,#N/A,FALSE,"UNIT";#N/A,#N/A,FALSE,"계정"}</definedName>
    <definedName name="ㄴㄹㅇㅎㅇㄴ" hidden="1">{#N/A,#N/A,FALSE,"손익표지";#N/A,#N/A,FALSE,"손익계산";#N/A,#N/A,FALSE,"일반관리비";#N/A,#N/A,FALSE,"영업외수익";#N/A,#N/A,FALSE,"영업외비용";#N/A,#N/A,FALSE,"매출액";#N/A,#N/A,FALSE,"요약손익";#N/A,#N/A,FALSE,"요약대차";#N/A,#N/A,FALSE,"매출채권현황";#N/A,#N/A,FALSE,"매출채권명세"}</definedName>
    <definedName name="ㄴㅇ" hidden="1">{#N/A,#N/A,FALSE,"일반적사항";#N/A,#N/A,FALSE,"주요재무자료";#N/A,#N/A,FALSE,"표지";#N/A,#N/A,FALSE,"총괄표";#N/A,#N/A,FALSE,"1호 과표세액";#N/A,#N/A,FALSE,"1-2호 농어촌과표";#N/A,#N/A,FALSE,"2호 서식";#N/A,#N/A,FALSE,"3(1)호 공제감면";#N/A,#N/A,FALSE,"임시특별감면";#N/A,#N/A,FALSE,"3(1)부7 기업합리";#N/A,#N/A,FALSE,"3(3)호(갑) 원천납부";#N/A,#N/A,FALSE,"5호 농어촌";#N/A,#N/A,FALSE,"6호 소득금액";#N/A,#N/A,FALSE,"6호 첨부(익)";#N/A,#N/A,FALSE,"6호 첨부(손)";#N/A,#N/A,FALSE,"6-1호 수입금액";#N/A,#N/A,FALSE,"6-3호 퇴충";#N/A,#N/A,FALSE,"6-3(4)호 대손";#N/A,#N/A,FALSE,"6-4호 접대(갑)";#N/A,#N/A,FALSE,"6-4호 접대(을)";#N/A,#N/A,FALSE,"6-6호(부표) 자본적지출";#N/A,#N/A,FALSE,"6-10호 재고자산";#N/A,#N/A,FALSE,"6-11호 세금과공과";#N/A,#N/A,FALSE,"6-12호 선급비용";#N/A,#N/A,FALSE,"6-14호 부동산보유";#N/A,#N/A,FALSE,"9호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definedName>
    <definedName name="ㄴㅇㄴ" hidden="1">{#N/A,#N/A,FALSE,"단축1";#N/A,#N/A,FALSE,"단축2";#N/A,#N/A,FALSE,"단축3";#N/A,#N/A,FALSE,"장축";#N/A,#N/A,FALSE,"4WD"}</definedName>
    <definedName name="ㄴㅇㄴㅇ" hidden="1">{#N/A,#N/A,FALSE,"손익표지";#N/A,#N/A,FALSE,"손익계산";#N/A,#N/A,FALSE,"일반관리비";#N/A,#N/A,FALSE,"영업외수익";#N/A,#N/A,FALSE,"영업외비용";#N/A,#N/A,FALSE,"매출액";#N/A,#N/A,FALSE,"요약손익";#N/A,#N/A,FALSE,"요약대차";#N/A,#N/A,FALSE,"매출채권현황";#N/A,#N/A,FALSE,"매출채권명세"}</definedName>
    <definedName name="ㄴㅇㄹ" hidden="1">{#N/A,#N/A,FALSE,"UNIT";#N/A,#N/A,FALSE,"UNIT";#N/A,#N/A,FALSE,"계정"}</definedName>
    <definedName name="ㄴㅇㄹㄴㅇㄹ" hidden="1">{#N/A,#N/A,FALSE,"손익표지";#N/A,#N/A,FALSE,"손익계산";#N/A,#N/A,FALSE,"일반관리비";#N/A,#N/A,FALSE,"영업외수익";#N/A,#N/A,FALSE,"영업외비용";#N/A,#N/A,FALSE,"매출액";#N/A,#N/A,FALSE,"요약손익";#N/A,#N/A,FALSE,"요약대차";#N/A,#N/A,FALSE,"매출채권현황";#N/A,#N/A,FALSE,"매출채권명세"}</definedName>
    <definedName name="ㄴㅇ라" hidden="1">{#N/A,#N/A,FALSE,"계약직(여)"}</definedName>
    <definedName name="ㄴㅇㄺㅈㄹ" hidden="1">{#N/A,#N/A,FALSE,"손익표지";#N/A,#N/A,FALSE,"손익계산";#N/A,#N/A,FALSE,"일반관리비";#N/A,#N/A,FALSE,"영업외수익";#N/A,#N/A,FALSE,"영업외비용";#N/A,#N/A,FALSE,"매출액";#N/A,#N/A,FALSE,"요약손익";#N/A,#N/A,FALSE,"요약대차";#N/A,#N/A,FALSE,"매출채권현황";#N/A,#N/A,FALSE,"매출채권명세"}</definedName>
    <definedName name="ㄴㅇㄻㄴㅇㄻ" hidden="1">{#N/A,#N/A,FALSE,"손익표지";#N/A,#N/A,FALSE,"손익계산";#N/A,#N/A,FALSE,"일반관리비";#N/A,#N/A,FALSE,"영업외수익";#N/A,#N/A,FALSE,"영업외비용";#N/A,#N/A,FALSE,"매출액";#N/A,#N/A,FALSE,"요약손익";#N/A,#N/A,FALSE,"요약대차";#N/A,#N/A,FALSE,"매출채권현황";#N/A,#N/A,FALSE,"매출채권명세"}</definedName>
    <definedName name="나" hidden="1">{#N/A,#N/A,FALSE,"BS";#N/A,#N/A,FALSE,"PL";#N/A,#N/A,FALSE,"처분";#N/A,#N/A,FALSE,"현금";#N/A,#N/A,FALSE,"매출";#N/A,#N/A,FALSE,"원가";#N/A,#N/A,FALSE,"경영"}</definedName>
    <definedName name="나나나" hidden="1">{"'미착금액'!$A$4:$G$14"}</definedName>
    <definedName name="나다라" hidden="1">{#N/A,#N/A,FALSE,"1.CRITERIA";#N/A,#N/A,FALSE,"2.IS";#N/A,#N/A,FALSE,"3.BS";#N/A,#N/A,FALSE,"4.PER PL";#N/A,#N/A,FALSE,"5.INVESTMENT";#N/A,#N/A,FALSE,"6.공문";#N/A,#N/A,FALSE,"7.netinvest"}</definedName>
    <definedName name="나라" hidden="1">{#N/A,#N/A,FALSE,"1.CRITERIA";#N/A,#N/A,FALSE,"2.IS";#N/A,#N/A,FALSE,"3.BS";#N/A,#N/A,FALSE,"4.PER PL";#N/A,#N/A,FALSE,"5.INVESTMENT";#N/A,#N/A,FALSE,"6.공문";#N/A,#N/A,FALSE,"7.netinvest"}</definedName>
    <definedName name="나ㅏㅇ" hidden="1">#REF!</definedName>
    <definedName name="내" hidden="1">{#N/A,#N/A,FALSE,"1.CRITERIA";#N/A,#N/A,FALSE,"2.IS";#N/A,#N/A,FALSE,"3.BS";#N/A,#N/A,FALSE,"4.PER PL";#N/A,#N/A,FALSE,"5.INVESTMENT";#N/A,#N/A,FALSE,"6.공문";#N/A,#N/A,FALSE,"7.netinvest"}</definedName>
    <definedName name="너" hidden="1">{#N/A,#N/A,FALSE,"손익표지";#N/A,#N/A,FALSE,"손익계산";#N/A,#N/A,FALSE,"일반관리비";#N/A,#N/A,FALSE,"영업외수익";#N/A,#N/A,FALSE,"영업외비용";#N/A,#N/A,FALSE,"매출액";#N/A,#N/A,FALSE,"요약손익";#N/A,#N/A,FALSE,"요약대차";#N/A,#N/A,FALSE,"매출채권현황";#N/A,#N/A,FALSE,"매출채권명세"}</definedName>
    <definedName name="녀" hidden="1">{#N/A,#N/A,FALSE,"1.CRITERIA";#N/A,#N/A,FALSE,"2.IS";#N/A,#N/A,FALSE,"3.BS";#N/A,#N/A,FALSE,"4.PER PL";#N/A,#N/A,FALSE,"5.INVESTMENT";#N/A,#N/A,FALSE,"6.공문";#N/A,#N/A,FALSE,"7.netinvest"}</definedName>
    <definedName name="노" hidden="1">{#N/A,#N/A,FALSE,"1.CRITERIA";#N/A,#N/A,FALSE,"2.IS";#N/A,#N/A,FALSE,"3.BS";#N/A,#N/A,FALSE,"4.PER PL";#N/A,#N/A,FALSE,"5.INVESTMENT";#N/A,#N/A,FALSE,"6.공문";#N/A,#N/A,FALSE,"7.netinvest"}</definedName>
    <definedName name="뇌" hidden="1">#REF!</definedName>
    <definedName name="뉴셀" hidden="1">{#N/A,#N/A,FALSE,"손익표지";#N/A,#N/A,FALSE,"손익계산";#N/A,#N/A,FALSE,"일반관리비";#N/A,#N/A,FALSE,"영업외수익";#N/A,#N/A,FALSE,"영업외비용";#N/A,#N/A,FALSE,"매출액";#N/A,#N/A,FALSE,"요약손익";#N/A,#N/A,FALSE,"요약대차";#N/A,#N/A,FALSE,"매출채권현황";#N/A,#N/A,FALSE,"매출채권명세"}</definedName>
    <definedName name="는" hidden="1">{#N/A,#N/A,FALSE,"손익표지";#N/A,#N/A,FALSE,"손익계산";#N/A,#N/A,FALSE,"일반관리비";#N/A,#N/A,FALSE,"영업외수익";#N/A,#N/A,FALSE,"영업외비용";#N/A,#N/A,FALSE,"매출액";#N/A,#N/A,FALSE,"요약손익";#N/A,#N/A,FALSE,"요약대차";#N/A,#N/A,FALSE,"매출채권현황";#N/A,#N/A,FALSE,"매출채권명세"}</definedName>
    <definedName name="니" hidden="1">{#N/A,#N/A,FALSE,"BS";#N/A,#N/A,FALSE,"PL";#N/A,#N/A,FALSE,"처분";#N/A,#N/A,FALSE,"현금";#N/A,#N/A,FALSE,"매출";#N/A,#N/A,FALSE,"원가";#N/A,#N/A,FALSE,"경영"}</definedName>
    <definedName name="ㄷㄱㄷㅈ" hidden="1">{#N/A,#N/A,FALSE,"손익표지";#N/A,#N/A,FALSE,"손익계산";#N/A,#N/A,FALSE,"일반관리비";#N/A,#N/A,FALSE,"영업외수익";#N/A,#N/A,FALSE,"영업외비용";#N/A,#N/A,FALSE,"매출액";#N/A,#N/A,FALSE,"요약손익";#N/A,#N/A,FALSE,"요약대차";#N/A,#N/A,FALSE,"매출채권현황";#N/A,#N/A,FALSE,"매출채권명세"}</definedName>
    <definedName name="ㄷㄱㅈㄱㅈ" hidden="1">{#N/A,#N/A,FALSE,"손익표지";#N/A,#N/A,FALSE,"손익계산";#N/A,#N/A,FALSE,"일반관리비";#N/A,#N/A,FALSE,"영업외수익";#N/A,#N/A,FALSE,"영업외비용";#N/A,#N/A,FALSE,"매출액";#N/A,#N/A,FALSE,"요약손익";#N/A,#N/A,FALSE,"요약대차";#N/A,#N/A,FALSE,"매출채권현황";#N/A,#N/A,FALSE,"매출채권명세"}</definedName>
    <definedName name="ㄷㄳ" hidden="1">{#N/A,#N/A,FALSE,"단축1";#N/A,#N/A,FALSE,"단축2";#N/A,#N/A,FALSE,"단축3";#N/A,#N/A,FALSE,"장축";#N/A,#N/A,FALSE,"4WD"}</definedName>
    <definedName name="ㄷㄳㄱㄷㅅㄱㄷ" hidden="1">{#N/A,#N/A,FALSE,"손익표지";#N/A,#N/A,FALSE,"손익계산";#N/A,#N/A,FALSE,"일반관리비";#N/A,#N/A,FALSE,"영업외수익";#N/A,#N/A,FALSE,"영업외비용";#N/A,#N/A,FALSE,"매출액";#N/A,#N/A,FALSE,"요약손익";#N/A,#N/A,FALSE,"요약대차";#N/A,#N/A,FALSE,"매출채권현황";#N/A,#N/A,FALSE,"매출채권명세"}</definedName>
    <definedName name="ㄷㄷ" hidden="1">{#N/A,#N/A,FALSE,"1호 과표세액";#N/A,#N/A,FALSE,"2호 서식";#N/A,#N/A,FALSE,"3(1)부7 기업합리";#N/A,#N/A,FALSE,"6호 소득금액";#N/A,#N/A,FALSE,"6호 첨부(익)";#N/A,#N/A,FALSE,"6호 첨부(손)";#N/A,#N/A,FALSE,"6-1호 수입금액";#N/A,#N/A,FALSE,"6-3(4)호 대손";#N/A,#N/A,FALSE,"6-3호 퇴충";#N/A,#N/A,FALSE,"6-3(3)호 단퇴";#N/A,#N/A,FALSE,"6-3(4)호 대손";#N/A,#N/A,FALSE,"6-4호 접대(갑)";#N/A,#N/A,FALSE,"6-4호 접대(을)";#N/A,#N/A,FALSE,"6-5호 외화(갑)";#N/A,#N/A,FALSE,"6-5호 외화(을)";#N/A,#N/A,FALSE,"6-11호 세금과공과";#N/A,#N/A,FALSE,"6-13호 기부금";#N/A,#N/A,FALSE,"8호 기부금조정";#N/A,#N/A,FALSE,"9호 자본금(갑)";#N/A,#N/A,FALSE,"9호 자본금(을)";#N/A,#N/A,FALSE,"10(3)호 주요계정";#N/A,#N/A,FALSE,"10(3)호 부표";#N/A,#N/A,FALSE,"요약 PL";#N/A,#N/A,FALSE,"10(4)호 조정수입";#N/A,#N/A,FALSE,"14(1)호 갑 주식"}</definedName>
    <definedName name="ㄷㅇ" hidden="1">{#N/A,#N/A,TRUE,"Y생산";#N/A,#N/A,TRUE,"Y판매";#N/A,#N/A,TRUE,"Y총물량";#N/A,#N/A,TRUE,"Y능력";#N/A,#N/A,TRUE,"YKD"}</definedName>
    <definedName name="ㄷㅈ" hidden="1">#REF!</definedName>
    <definedName name="ㄷㅈㄱㄷㄱㄷㄱ" hidden="1">{#N/A,#N/A,FALSE,"손익표지";#N/A,#N/A,FALSE,"손익계산";#N/A,#N/A,FALSE,"일반관리비";#N/A,#N/A,FALSE,"영업외수익";#N/A,#N/A,FALSE,"영업외비용";#N/A,#N/A,FALSE,"매출액";#N/A,#N/A,FALSE,"요약손익";#N/A,#N/A,FALSE,"요약대차";#N/A,#N/A,FALSE,"매출채권현황";#N/A,#N/A,FALSE,"매출채권명세"}</definedName>
    <definedName name="ㄷㅈㄱㅈ" hidden="1">{#N/A,#N/A,FALSE,"손익표지";#N/A,#N/A,FALSE,"손익계산";#N/A,#N/A,FALSE,"일반관리비";#N/A,#N/A,FALSE,"영업외수익";#N/A,#N/A,FALSE,"영업외비용";#N/A,#N/A,FALSE,"매출액";#N/A,#N/A,FALSE,"요약손익";#N/A,#N/A,FALSE,"요약대차";#N/A,#N/A,FALSE,"매출채권현황";#N/A,#N/A,FALSE,"매출채권명세"}</definedName>
    <definedName name="ㄷㅈㄱㅈㄱ" hidden="1">{#N/A,#N/A,FALSE,"손익표지";#N/A,#N/A,FALSE,"손익계산";#N/A,#N/A,FALSE,"일반관리비";#N/A,#N/A,FALSE,"영업외수익";#N/A,#N/A,FALSE,"영업외비용";#N/A,#N/A,FALSE,"매출액";#N/A,#N/A,FALSE,"요약손익";#N/A,#N/A,FALSE,"요약대차";#N/A,#N/A,FALSE,"매출채권현황";#N/A,#N/A,FALSE,"매출채권명세"}</definedName>
    <definedName name="다가아노는" hidden="1">{#N/A,#N/A,FALSE,"BS";#N/A,#N/A,FALSE,"PL";#N/A,#N/A,FALSE,"처분";#N/A,#N/A,FALSE,"현금";#N/A,#N/A,FALSE,"매출";#N/A,#N/A,FALSE,"원가";#N/A,#N/A,FALSE,"경영"}</definedName>
    <definedName name="다다익선" hidden="1">{#N/A,#N/A,FALSE,"정공"}</definedName>
    <definedName name="다달이" hidden="1">{#N/A,#N/A,FALSE,"정공"}</definedName>
    <definedName name="다라" hidden="1">{#N/A,#N/A,FALSE,"손익표지";#N/A,#N/A,FALSE,"손익계산";#N/A,#N/A,FALSE,"일반관리비";#N/A,#N/A,FALSE,"영업외수익";#N/A,#N/A,FALSE,"영업외비용";#N/A,#N/A,FALSE,"매출액";#N/A,#N/A,FALSE,"요약손익";#N/A,#N/A,FALSE,"요약대차";#N/A,#N/A,FALSE,"매출채권현황";#N/A,#N/A,FALSE,"매출채권명세"}</definedName>
    <definedName name="다라니경" hidden="1">{#N/A,#N/A,FALSE,"정공"}</definedName>
    <definedName name="다라니경을피우자" hidden="1">{#N/A,#N/A,FALSE,"정공"}</definedName>
    <definedName name="다른" hidden="1">{#N/A,#N/A,FALSE,"BS";#N/A,#N/A,FALSE,"PL";#N/A,#N/A,FALSE,"처분";#N/A,#N/A,FALSE,"현금";#N/A,#N/A,FALSE,"매출";#N/A,#N/A,FALSE,"원가";#N/A,#N/A,FALSE,"경영"}</definedName>
    <definedName name="다바" hidden="1">{#N/A,#N/A,FALSE,"1.CRITERIA";#N/A,#N/A,FALSE,"2.IS";#N/A,#N/A,FALSE,"3.BS";#N/A,#N/A,FALSE,"4.PER PL";#N/A,#N/A,FALSE,"5.INVESTMENT";#N/A,#N/A,FALSE,"6.공문";#N/A,#N/A,FALSE,"7.netinvest"}</definedName>
    <definedName name="단가기준" hidden="1">{#N/A,#N/A,TRUE,"Y생산";#N/A,#N/A,TRUE,"Y판매";#N/A,#N/A,TRUE,"Y총물량";#N/A,#N/A,TRUE,"Y능력";#N/A,#N/A,TRUE,"YKD"}</definedName>
    <definedName name="단기대여금" hidden="1">{#N/A,#N/A,FALSE,"BS";#N/A,#N/A,FALSE,"PL";#N/A,#N/A,FALSE,"처분";#N/A,#N/A,FALSE,"현금";#N/A,#N/A,FALSE,"매출";#N/A,#N/A,FALSE,"원가";#N/A,#N/A,FALSE,"경영"}</definedName>
    <definedName name="단기차입금1" hidden="1">'[28]단기차입금(200006)'!#REF!</definedName>
    <definedName name="단말기" hidden="1">{#N/A,#N/A,FALSE,"정공"}</definedName>
    <definedName name="단말기번호" hidden="1">{#N/A,#N/A,FALSE,"정공"}</definedName>
    <definedName name="단알기" hidden="1">{#N/A,#N/A,FALSE,"정공"}</definedName>
    <definedName name="단조편성표" hidden="1">{#N/A,#N/A,FALSE,"단축1";#N/A,#N/A,FALSE,"단축2";#N/A,#N/A,FALSE,"단축3";#N/A,#N/A,FALSE,"장축";#N/A,#N/A,FALSE,"4WD"}</definedName>
    <definedName name="달" hidden="1">{#N/A,#N/A,FALSE,"손익표지";#N/A,#N/A,FALSE,"손익계산";#N/A,#N/A,FALSE,"일반관리비";#N/A,#N/A,FALSE,"영업외수익";#N/A,#N/A,FALSE,"영업외비용";#N/A,#N/A,FALSE,"매출액";#N/A,#N/A,FALSE,"요약손익";#N/A,#N/A,FALSE,"요약대차";#N/A,#N/A,FALSE,"매출채권현황";#N/A,#N/A,FALSE,"매출채권명세"}</definedName>
    <definedName name="대련" hidden="1">{#N/A,#N/A,FALSE,"UNIT";#N/A,#N/A,FALSE,"UNIT";#N/A,#N/A,FALSE,"계정"}</definedName>
    <definedName name="대리님" hidden="1">{#N/A,#N/A,FALSE,"정공"}</definedName>
    <definedName name="대만재조정" hidden="1">#REF!</definedName>
    <definedName name="대방총괄" hidden="1">{#N/A,#N/A,FALSE,"단축1";#N/A,#N/A,FALSE,"단축2";#N/A,#N/A,FALSE,"단축3";#N/A,#N/A,FALSE,"장축";#N/A,#N/A,FALSE,"4WD"}</definedName>
    <definedName name="대상시트" hidden="1">{#N/A,#N/A,FALSE,"정공"}</definedName>
    <definedName name="대손"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대손충당" hidden="1">{#N/A,#N/A,FALSE,"일반적사항";#N/A,#N/A,FALSE,"주요재무자료";#N/A,#N/A,FALSE,"표지";#N/A,#N/A,FALSE,"총괄표";#N/A,#N/A,FALSE,"1호 과표세액";#N/A,#N/A,FALSE,"1-2호 농어촌과표";#N/A,#N/A,FALSE,"2호 서식";#N/A,#N/A,FALSE,"2호부표 최저한세";#N/A,#N/A,FALSE,"3(1)호 공제감면";#N/A,#N/A,FALSE,"3(1) 부3 세액조정";#N/A,#N/A,FALSE,"3호 임시투자공제";#N/A,#N/A,FALSE,"조8호 기술인력";#N/A,#N/A,FALSE,"3(1)부7 기업합리";#N/A,#N/A,FALSE,"3(3)호(갑) 원천납부";#N/A,#N/A,FALSE,"5호 농어촌";#N/A,#N/A,FALSE,"5호2 농감면(갑)";#N/A,#N/A,FALSE,"6호 소득금액";#N/A,#N/A,FALSE,"6호 첨부(익)";#N/A,#N/A,FALSE,"6호 첨부(손)";#N/A,#N/A,FALSE,"6-1호 수입금액";#N/A,#N/A,FALSE,"6-3호 퇴충";#N/A,#N/A,FALSE,"6-3(4)호 대손";#N/A,#N/A,FALSE,"6-4호 접대(갑)";#N/A,#N/A,FALSE,"6-4호 접대(을)";#N/A,#N/A,FALSE,"6-5호 외화(갑)";#N/A,#N/A,FALSE,"6-6호(부표)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조정수입";#N/A,#N/A,FALSE,"14(1)호 갑 주식";#N/A,#N/A,FALSE,"59호 해외특수";#N/A,#N/A,FALSE,"60호 갑 적정유보";#N/A,#N/A,FALSE,"60호 을 적정유보";#N/A,#N/A,FALSE,"요약 BS";#N/A,#N/A,FALSE,"요약 PL";#N/A,#N/A,FALSE,"요약원가";#N/A,#N/A,FALSE,"요약RE"}</definedName>
    <definedName name="대손충당금"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대일" hidden="1">{#N/A,#N/A,FALSE,"손익표지";#N/A,#N/A,FALSE,"손익계산";#N/A,#N/A,FALSE,"일반관리비";#N/A,#N/A,FALSE,"영업외수익";#N/A,#N/A,FALSE,"영업외비용";#N/A,#N/A,FALSE,"매출액";#N/A,#N/A,FALSE,"요약손익";#N/A,#N/A,FALSE,"요약대차";#N/A,#N/A,FALSE,"매출채권현황";#N/A,#N/A,FALSE,"매출채권명세"}</definedName>
    <definedName name="대일1" hidden="1">{#N/A,#N/A,FALSE,"손익표지";#N/A,#N/A,FALSE,"손익계산";#N/A,#N/A,FALSE,"일반관리비";#N/A,#N/A,FALSE,"영업외수익";#N/A,#N/A,FALSE,"영업외비용";#N/A,#N/A,FALSE,"매출액";#N/A,#N/A,FALSE,"요약손익";#N/A,#N/A,FALSE,"요약대차";#N/A,#N/A,FALSE,"매출채권현황";#N/A,#N/A,FALSE,"매출채권명세"}</definedName>
    <definedName name="대조" hidden="1">{#N/A,#N/A,FALSE,"손익표지";#N/A,#N/A,FALSE,"손익계산";#N/A,#N/A,FALSE,"일반관리비";#N/A,#N/A,FALSE,"영업외수익";#N/A,#N/A,FALSE,"영업외비용";#N/A,#N/A,FALSE,"매출액";#N/A,#N/A,FALSE,"요약손익";#N/A,#N/A,FALSE,"요약대차";#N/A,#N/A,FALSE,"매출채권현황";#N/A,#N/A,FALSE,"매출채권명세"}</definedName>
    <definedName name="대차1" hidden="1">{#N/A,#N/A,FALSE,"손익표지";#N/A,#N/A,FALSE,"손익계산";#N/A,#N/A,FALSE,"일반관리비";#N/A,#N/A,FALSE,"영업외수익";#N/A,#N/A,FALSE,"영업외비용";#N/A,#N/A,FALSE,"매출액";#N/A,#N/A,FALSE,"요약손익";#N/A,#N/A,FALSE,"요약대차";#N/A,#N/A,FALSE,"매출채권현황";#N/A,#N/A,FALSE,"매출채권명세"}</definedName>
    <definedName name="대차대조" hidden="1">{#N/A,#N/A,FALSE,"손익표지";#N/A,#N/A,FALSE,"손익계산";#N/A,#N/A,FALSE,"일반관리비";#N/A,#N/A,FALSE,"영업외수익";#N/A,#N/A,FALSE,"영업외비용";#N/A,#N/A,FALSE,"매출액";#N/A,#N/A,FALSE,"요약손익";#N/A,#N/A,FALSE,"요약대차";#N/A,#N/A,FALSE,"매출채권현황";#N/A,#N/A,FALSE,"매출채권명세"}</definedName>
    <definedName name="도" hidden="1">{#N/A,#N/A,FALSE,"손익표지";#N/A,#N/A,FALSE,"손익계산";#N/A,#N/A,FALSE,"일반관리비";#N/A,#N/A,FALSE,"영업외수익";#N/A,#N/A,FALSE,"영업외비용";#N/A,#N/A,FALSE,"매출액";#N/A,#N/A,FALSE,"요약손익";#N/A,#N/A,FALSE,"요약대차";#N/A,#N/A,FALSE,"매출채권현황";#N/A,#N/A,FALSE,"매출채권명세"}</definedName>
    <definedName name="도모" hidden="1">{#N/A,#N/A,FALSE,"BS";#N/A,#N/A,FALSE,"PL";#N/A,#N/A,FALSE,"처분";#N/A,#N/A,FALSE,"현금";#N/A,#N/A,FALSE,"매출";#N/A,#N/A,FALSE,"원가";#N/A,#N/A,FALSE,"경영"}</definedName>
    <definedName name="도별" hidden="1">#REF!</definedName>
    <definedName name="도조" hidden="1">{#N/A,#N/A,FALSE,"BS";#N/A,#N/A,FALSE,"PL";#N/A,#N/A,FALSE,"처분";#N/A,#N/A,FALSE,"현금";#N/A,#N/A,FALSE,"매출";#N/A,#N/A,FALSE,"원가";#N/A,#N/A,FALSE,"경영"}</definedName>
    <definedName name="도준석"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돈다123" hidden="1">{#N/A,#N/A,FALSE,"손익표지";#N/A,#N/A,FALSE,"손익계산";#N/A,#N/A,FALSE,"일반관리비";#N/A,#N/A,FALSE,"영업외수익";#N/A,#N/A,FALSE,"영업외비용";#N/A,#N/A,FALSE,"매출액";#N/A,#N/A,FALSE,"요약손익";#N/A,#N/A,FALSE,"요약대차";#N/A,#N/A,FALSE,"매출채권현황";#N/A,#N/A,FALSE,"매출채권명세"}</definedName>
    <definedName name="동" hidden="1">{#N/A,#N/A,FALSE,"손익표지";#N/A,#N/A,FALSE,"손익계산";#N/A,#N/A,FALSE,"일반관리비";#N/A,#N/A,FALSE,"영업외수익";#N/A,#N/A,FALSE,"영업외비용";#N/A,#N/A,FALSE,"매출액";#N/A,#N/A,FALSE,"요약손익";#N/A,#N/A,FALSE,"요약대차";#N/A,#N/A,FALSE,"매출채권현황";#N/A,#N/A,FALSE,"매출채권명세"}</definedName>
    <definedName name="동방" hidden="1">{#N/A,#N/A,FALSE,"BS";#N/A,#N/A,FALSE,"PL";#N/A,#N/A,FALSE,"처분";#N/A,#N/A,FALSE,"현금";#N/A,#N/A,FALSE,"매출";#N/A,#N/A,FALSE,"원가";#N/A,#N/A,FALSE,"경영"}</definedName>
    <definedName name="동방1" hidden="1">{#N/A,#N/A,FALSE,"BS";#N/A,#N/A,FALSE,"PL";#N/A,#N/A,FALSE,"A";#N/A,#N/A,FALSE,"B";#N/A,#N/A,FALSE,"B1";#N/A,#N/A,FALSE,"C";#N/A,#N/A,FALSE,"C1";#N/A,#N/A,FALSE,"C2";#N/A,#N/A,FALSE,"D";#N/A,#N/A,FALSE,"E";#N/A,#N/A,FALSE,"F";#N/A,#N/A,FALSE,"AA";#N/A,#N/A,FALSE,"BB";#N/A,#N/A,FALSE,"CC";#N/A,#N/A,FALSE,"DD";#N/A,#N/A,FALSE,"EE";#N/A,#N/A,FALSE,"FF";#N/A,#N/A,FALSE,"PL10";#N/A,#N/A,FALSE,"PL20";#N/A,#N/A,FALSE,"PL30"}</definedName>
    <definedName name="돠" hidden="1">{#N/A,#N/A,FALSE,"1.CRITERIA";#N/A,#N/A,FALSE,"2.IS";#N/A,#N/A,FALSE,"3.BS";#N/A,#N/A,FALSE,"4.PER PL";#N/A,#N/A,FALSE,"5.INVESTMENT";#N/A,#N/A,FALSE,"6.공문";#N/A,#N/A,FALSE,"7.netinvest"}</definedName>
    <definedName name="됴" hidden="1">{#N/A,#N/A,FALSE,"BS";#N/A,#N/A,FALSE,"PL";#N/A,#N/A,FALSE,"처분";#N/A,#N/A,FALSE,"현금";#N/A,#N/A,FALSE,"매출";#N/A,#N/A,FALSE,"원가";#N/A,#N/A,FALSE,"경영"}</definedName>
    <definedName name="두" hidden="1">{#N/A,#N/A,FALSE,"BS";#N/A,#N/A,FALSE,"PL";#N/A,#N/A,FALSE,"처분";#N/A,#N/A,FALSE,"현금";#N/A,#N/A,FALSE,"매출";#N/A,#N/A,FALSE,"원가";#N/A,#N/A,FALSE,"경영"}</definedName>
    <definedName name="두려" hidden="1">{#N/A,#N/A,FALSE,"BS";#N/A,#N/A,FALSE,"PL";#N/A,#N/A,FALSE,"처분";#N/A,#N/A,FALSE,"현금";#N/A,#N/A,FALSE,"매출";#N/A,#N/A,FALSE,"원가";#N/A,#N/A,FALSE,"경영"}</definedName>
    <definedName name="두번째" hidden="1">{#N/A,#N/A,FALSE,"정공"}</definedName>
    <definedName name="디" hidden="1">{#N/A,#N/A,FALSE,"1.CRITERIA";#N/A,#N/A,FALSE,"2.IS";#N/A,#N/A,FALSE,"3.BS";#N/A,#N/A,FALSE,"4.PER PL";#N/A,#N/A,FALSE,"5.INVESTMENT";#N/A,#N/A,FALSE,"6.공문";#N/A,#N/A,FALSE,"7.netinvest"}</definedName>
    <definedName name="ㄹㄷㅈ" hidden="1">'[7]2500'!#REF!</definedName>
    <definedName name="ㄹㄷㅈㄹㄹㄹ" hidden="1">#N/A</definedName>
    <definedName name="ㄹㄹ"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ㄹㄹㄹㄷㄷ" hidden="1">{#N/A,#N/A,FALSE,"손익표지";#N/A,#N/A,FALSE,"손익계산";#N/A,#N/A,FALSE,"일반관리비";#N/A,#N/A,FALSE,"영업외수익";#N/A,#N/A,FALSE,"영업외비용";#N/A,#N/A,FALSE,"매출액";#N/A,#N/A,FALSE,"요약손익";#N/A,#N/A,FALSE,"요약대차";#N/A,#N/A,FALSE,"매출채권현황";#N/A,#N/A,FALSE,"매출채권명세"}</definedName>
    <definedName name="ㄹㄹㄹㄹㄹㄹ" hidden="1">{#N/A,#N/A,FALSE,"손익표지";#N/A,#N/A,FALSE,"손익계산";#N/A,#N/A,FALSE,"일반관리비";#N/A,#N/A,FALSE,"영업외수익";#N/A,#N/A,FALSE,"영업외비용";#N/A,#N/A,FALSE,"매출액";#N/A,#N/A,FALSE,"요약손익";#N/A,#N/A,FALSE,"요약대차";#N/A,#N/A,FALSE,"매출채권현황";#N/A,#N/A,FALSE,"매출채권명세"}</definedName>
    <definedName name="ㄹㄹㄹㄹㄹㄹㄹ" hidden="1">{#N/A,#N/A,FALSE,"손익표지";#N/A,#N/A,FALSE,"손익계산";#N/A,#N/A,FALSE,"일반관리비";#N/A,#N/A,FALSE,"영업외수익";#N/A,#N/A,FALSE,"영업외비용";#N/A,#N/A,FALSE,"매출액";#N/A,#N/A,FALSE,"요약손익";#N/A,#N/A,FALSE,"요약대차";#N/A,#N/A,FALSE,"매출채권현황";#N/A,#N/A,FALSE,"매출채권명세"}</definedName>
    <definedName name="ㄹㄻㅇㄴ" hidden="1">{#N/A,#N/A,FALSE,"손익표지";#N/A,#N/A,FALSE,"손익계산";#N/A,#N/A,FALSE,"일반관리비";#N/A,#N/A,FALSE,"영업외수익";#N/A,#N/A,FALSE,"영업외비용";#N/A,#N/A,FALSE,"매출액";#N/A,#N/A,FALSE,"요약손익";#N/A,#N/A,FALSE,"요약대차";#N/A,#N/A,FALSE,"매출채권현황";#N/A,#N/A,FALSE,"매출채권명세"}</definedName>
    <definedName name="ㄹㅇㄴㄹ" hidden="1">{#N/A,#N/A,FALSE,"손익표지";#N/A,#N/A,FALSE,"손익계산";#N/A,#N/A,FALSE,"일반관리비";#N/A,#N/A,FALSE,"영업외수익";#N/A,#N/A,FALSE,"영업외비용";#N/A,#N/A,FALSE,"매출액";#N/A,#N/A,FALSE,"요약손익";#N/A,#N/A,FALSE,"요약대차";#N/A,#N/A,FALSE,"매출채권현황";#N/A,#N/A,FALSE,"매출채권명세"}</definedName>
    <definedName name="ㄹㅇㄴㄹㅇㄴ" hidden="1">{#N/A,#N/A,FALSE,"손익표지";#N/A,#N/A,FALSE,"손익계산";#N/A,#N/A,FALSE,"일반관리비";#N/A,#N/A,FALSE,"영업외수익";#N/A,#N/A,FALSE,"영업외비용";#N/A,#N/A,FALSE,"매출액";#N/A,#N/A,FALSE,"요약손익";#N/A,#N/A,FALSE,"요약대차";#N/A,#N/A,FALSE,"매출채권현황";#N/A,#N/A,FALSE,"매출채권명세"}</definedName>
    <definedName name="ㄹㅇㄴㄹㅇㄹㅇㄹ" hidden="1">{#N/A,#N/A,FALSE,"손익표지";#N/A,#N/A,FALSE,"손익계산";#N/A,#N/A,FALSE,"일반관리비";#N/A,#N/A,FALSE,"영업외수익";#N/A,#N/A,FALSE,"영업외비용";#N/A,#N/A,FALSE,"매출액";#N/A,#N/A,FALSE,"요약손익";#N/A,#N/A,FALSE,"요약대차";#N/A,#N/A,FALSE,"매출채권현황";#N/A,#N/A,FALSE,"매출채권명세"}</definedName>
    <definedName name="ㄹㅇㄹ" hidden="1">{#N/A,#N/A,FALSE,"손익표지";#N/A,#N/A,FALSE,"손익계산";#N/A,#N/A,FALSE,"일반관리비";#N/A,#N/A,FALSE,"영업외수익";#N/A,#N/A,FALSE,"영업외비용";#N/A,#N/A,FALSE,"매출액";#N/A,#N/A,FALSE,"요약손익";#N/A,#N/A,FALSE,"요약대차";#N/A,#N/A,FALSE,"매출채권현황";#N/A,#N/A,FALSE,"매출채권명세"}</definedName>
    <definedName name="ㄹㅇㅎㄴㅇㅀ" hidden="1">{#N/A,#N/A,FALSE,"손익표지";#N/A,#N/A,FALSE,"손익계산";#N/A,#N/A,FALSE,"일반관리비";#N/A,#N/A,FALSE,"영업외수익";#N/A,#N/A,FALSE,"영업외비용";#N/A,#N/A,FALSE,"매출액";#N/A,#N/A,FALSE,"요약손익";#N/A,#N/A,FALSE,"요약대차";#N/A,#N/A,FALSE,"매출채권현황";#N/A,#N/A,FALSE,"매출채권명세"}</definedName>
    <definedName name="ㄹ아ㅣㅇㅎ리" hidden="1">{#N/A,#N/A,FALSE,"UNIT";#N/A,#N/A,FALSE,"UNIT";#N/A,#N/A,FALSE,"계정"}</definedName>
    <definedName name="ㄹ홓로" hidden="1">{#N/A,#N/A,FALSE,"손익표지";#N/A,#N/A,FALSE,"손익계산";#N/A,#N/A,FALSE,"일반관리비";#N/A,#N/A,FALSE,"영업외수익";#N/A,#N/A,FALSE,"영업외비용";#N/A,#N/A,FALSE,"매출액";#N/A,#N/A,FALSE,"요약손익";#N/A,#N/A,FALSE,"요약대차";#N/A,#N/A,FALSE,"매출채권현황";#N/A,#N/A,FALSE,"매출채권명세"}</definedName>
    <definedName name="라라" hidden="1">{#N/A,#N/A,FALSE,"손익표지";#N/A,#N/A,FALSE,"손익계산";#N/A,#N/A,FALSE,"일반관리비";#N/A,#N/A,FALSE,"영업외수익";#N/A,#N/A,FALSE,"영업외비용";#N/A,#N/A,FALSE,"매출액";#N/A,#N/A,FALSE,"요약손익";#N/A,#N/A,FALSE,"요약대차";#N/A,#N/A,FALSE,"매출채권현황";#N/A,#N/A,FALSE,"매출채권명세"}</definedName>
    <definedName name="라아아" hidden="1">{#N/A,#N/A,FALSE,"1.CRITERIA";#N/A,#N/A,FALSE,"2.IS";#N/A,#N/A,FALSE,"3.BS";#N/A,#N/A,FALSE,"4.PER PL";#N/A,#N/A,FALSE,"5.INVESTMENT";#N/A,#N/A,FALSE,"6.공문";#N/A,#N/A,FALSE,"7.netinvest"}</definedName>
    <definedName name="란다리아" hidden="1">{#N/A,#N/A,FALSE,"정공"}</definedName>
    <definedName name="랴" hidden="1">{#N/A,#N/A,FALSE,"1.CRITERIA";#N/A,#N/A,FALSE,"2.IS";#N/A,#N/A,FALSE,"3.BS";#N/A,#N/A,FALSE,"4.PER PL";#N/A,#N/A,FALSE,"5.INVESTMENT";#N/A,#N/A,FALSE,"6.공문";#N/A,#N/A,FALSE,"7.netinvest"}</definedName>
    <definedName name="련금" hidden="1">{#N/A,#N/A,FALSE,"손익표지";#N/A,#N/A,FALSE,"손익계산";#N/A,#N/A,FALSE,"일반관리비";#N/A,#N/A,FALSE,"영업외수익";#N/A,#N/A,FALSE,"영업외비용";#N/A,#N/A,FALSE,"매출액";#N/A,#N/A,FALSE,"요약손익";#N/A,#N/A,FALSE,"요약대차";#N/A,#N/A,FALSE,"매출채권현황";#N/A,#N/A,FALSE,"매출채권명세"}</definedName>
    <definedName name="로" hidden="1">{#N/A,#N/A,FALSE,"1.CRITERIA";#N/A,#N/A,FALSE,"2.IS";#N/A,#N/A,FALSE,"3.BS";#N/A,#N/A,FALSE,"4.PER PL";#N/A,#N/A,FALSE,"5.INVESTMENT";#N/A,#N/A,FALSE,"6.공문";#N/A,#N/A,FALSE,"7.netinvest"}</definedName>
    <definedName name="로커커버" hidden="1">{#N/A,#N/A,FALSE,"단축1";#N/A,#N/A,FALSE,"단축2";#N/A,#N/A,FALSE,"단축3";#N/A,#N/A,FALSE,"장축";#N/A,#N/A,FALSE,"4WD"}</definedName>
    <definedName name="류" hidden="1">{#N/A,#N/A,FALSE,"1.CRITERIA";#N/A,#N/A,FALSE,"2.IS";#N/A,#N/A,FALSE,"3.BS";#N/A,#N/A,FALSE,"4.PER PL";#N/A,#N/A,FALSE,"5.INVESTMENT";#N/A,#N/A,FALSE,"6.공문";#N/A,#N/A,FALSE,"7.netinvest"}</definedName>
    <definedName name="리므" hidden="1">{#N/A,#N/A,FALSE,"손익표지";#N/A,#N/A,FALSE,"손익계산";#N/A,#N/A,FALSE,"일반관리비";#N/A,#N/A,FALSE,"영업외수익";#N/A,#N/A,FALSE,"영업외비용";#N/A,#N/A,FALSE,"매출액";#N/A,#N/A,FALSE,"요약손익";#N/A,#N/A,FALSE,"요약대차";#N/A,#N/A,FALSE,"매출채권현황";#N/A,#N/A,FALSE,"매출채권명세"}</definedName>
    <definedName name="ㄺㄹ" hidden="1">{#N/A,#N/A,FALSE,"UNIT";#N/A,#N/A,FALSE,"UNIT";#N/A,#N/A,FALSE,"계정"}</definedName>
    <definedName name="ㅀ"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ㅀㅀ" hidden="1">{#N/A,#N/A,FALSE,"손익표지";#N/A,#N/A,FALSE,"손익계산";#N/A,#N/A,FALSE,"일반관리비";#N/A,#N/A,FALSE,"영업외수익";#N/A,#N/A,FALSE,"영업외비용";#N/A,#N/A,FALSE,"매출액";#N/A,#N/A,FALSE,"요약손익";#N/A,#N/A,FALSE,"요약대차";#N/A,#N/A,FALSE,"매출채권현황";#N/A,#N/A,FALSE,"매출채권명세"}</definedName>
    <definedName name="ㅀ미리밀ㅎ밈림" hidden="1">{#N/A,#N/A,FALSE,"을지 (4)";#N/A,#N/A,FALSE,"을지 (5)";#N/A,#N/A,FALSE,"을지 (6)"}</definedName>
    <definedName name="ㅀㅇㄹㄶㅀㄹ" hidden="1">{#N/A,#N/A,FALSE,"UNIT";#N/A,#N/A,FALSE,"UNIT";#N/A,#N/A,FALSE,"계정"}</definedName>
    <definedName name="ㅀㅇㅀㅇ" hidden="1">{#N/A,#N/A,FALSE,"손익표지";#N/A,#N/A,FALSE,"손익계산";#N/A,#N/A,FALSE,"일반관리비";#N/A,#N/A,FALSE,"영업외수익";#N/A,#N/A,FALSE,"영업외비용";#N/A,#N/A,FALSE,"매출액";#N/A,#N/A,FALSE,"요약손익";#N/A,#N/A,FALSE,"요약대차";#N/A,#N/A,FALSE,"매출채권현황";#N/A,#N/A,FALSE,"매출채권명세"}</definedName>
    <definedName name="ㅁ\" hidden="1">[17]Summary!#REF!</definedName>
    <definedName name="ㅁㄴ" hidden="1">{#N/A,#N/A,FALSE,"UNIT";#N/A,#N/A,FALSE,"UNIT";#N/A,#N/A,FALSE,"계정"}</definedName>
    <definedName name="ㅁㄴㄹㅈㄷ" hidden="1">{#N/A,#N/A,FALSE,"손익표지";#N/A,#N/A,FALSE,"손익계산";#N/A,#N/A,FALSE,"일반관리비";#N/A,#N/A,FALSE,"영업외수익";#N/A,#N/A,FALSE,"영업외비용";#N/A,#N/A,FALSE,"매출액";#N/A,#N/A,FALSE,"요약손익";#N/A,#N/A,FALSE,"요약대차";#N/A,#N/A,FALSE,"매출채권현황";#N/A,#N/A,FALSE,"매출채권명세"}</definedName>
    <definedName name="ㅁㄴㅇ" hidden="1">{#N/A,#N/A,FALSE,"BS";#N/A,#N/A,FALSE,"PL";#N/A,#N/A,FALSE,"처분";#N/A,#N/A,FALSE,"현금";#N/A,#N/A,FALSE,"매출";#N/A,#N/A,FALSE,"원가";#N/A,#N/A,FALSE,"경영"}</definedName>
    <definedName name="ㅁㄴㅇㄴ" hidden="1">{#N/A,#N/A,FALSE,"손익표지";#N/A,#N/A,FALSE,"손익계산";#N/A,#N/A,FALSE,"일반관리비";#N/A,#N/A,FALSE,"영업외수익";#N/A,#N/A,FALSE,"영업외비용";#N/A,#N/A,FALSE,"매출액";#N/A,#N/A,FALSE,"요약손익";#N/A,#N/A,FALSE,"요약대차";#N/A,#N/A,FALSE,"매출채권현황";#N/A,#N/A,FALSE,"매출채권명세"}</definedName>
    <definedName name="ㅁㄴㅇㄻㄴ" hidden="1">{#N/A,#N/A,FALSE,"손익표지";#N/A,#N/A,FALSE,"손익계산";#N/A,#N/A,FALSE,"일반관리비";#N/A,#N/A,FALSE,"영업외수익";#N/A,#N/A,FALSE,"영업외비용";#N/A,#N/A,FALSE,"매출액";#N/A,#N/A,FALSE,"요약손익";#N/A,#N/A,FALSE,"요약대차";#N/A,#N/A,FALSE,"매출채권현황";#N/A,#N/A,FALSE,"매출채권명세"}</definedName>
    <definedName name="ㅁㅁ" hidden="1">{#N/A,#N/A,TRUE,"표지";#N/A,#N/A,TRUE,"총괄표";#N/A,#N/A,TRUE,"1호 과표세액";#N/A,#N/A,TRUE,"2호 서식";#N/A,#N/A,TRUE,"3(1) 부3 세액조정";#N/A,#N/A,TRUE,"임시투자공제";#N/A,#N/A,TRUE,"조8호 기술인력";#N/A,#N/A,TRUE,"3(1)부7 기업합리";#N/A,#N/A,TRUE,"3(3)호(갑) 원천납부";#N/A,#N/A,TRUE,"6호 소득금액";#N/A,#N/A,TRUE,"6호 첨부(익)";#N/A,#N/A,TRUE,"6호 첨부(손)";#N/A,#N/A,TRUE,"6-1호 수입금액";#N/A,#N/A,TRUE,"6-2(4)호 해외시장";#N/A,#N/A,TRUE,"6-2(12)호 수출손실";#N/A,#N/A,TRUE,"6-3호 퇴충";#N/A,#N/A,TRUE,"6-3(3)호 단퇴";#N/A,#N/A,TRUE,"6-3(4)호 대손";#N/A,#N/A,TRUE,"6-4호 접대(갑)";#N/A,#N/A,TRUE,"6-4호 접대(을)";#N/A,#N/A,TRUE,"6-5호 외화(갑)";#N/A,#N/A,TRUE,"6-5호 외화(을)";#N/A,#N/A,TRUE,"6-6호(부표) 자본적지출";#N/A,#N/A,TRUE,"6-10호 재고자산";#N/A,#N/A,TRUE,"6-11호 세금과공과";#N/A,#N/A,TRUE,"6-12호 선급비용";#N/A,#N/A,TRUE,"6-13호 기부금";#N/A,#N/A,TRUE,"6-14호 부동산보유";#N/A,#N/A,TRUE,"8호 기부금조정";#N/A,#N/A,TRUE,"9호 자본금(갑)";#N/A,#N/A,TRUE,"9호 자본금(을)";#N/A,#N/A,TRUE,"10(3)호 주요계정";#N/A,#N/A,TRUE,"10(3)호 부표";#N/A,#N/A,TRUE,"10(4)호 조정수입";#N/A,#N/A,TRUE,"14(1)호 갑 주식";#N/A,#N/A,TRUE,"요약 BS";#N/A,#N/A,TRUE,"요약 PL";#N/A,#N/A,TRUE,"요약원가";#N/A,#N/A,TRUE,"요약RE"}</definedName>
    <definedName name="ㅁㅁㅁ" hidden="1">{#N/A,#N/A,FALSE,"BS";#N/A,#N/A,FALSE,"PL";#N/A,#N/A,FALSE,"처분";#N/A,#N/A,FALSE,"현금";#N/A,#N/A,FALSE,"매출";#N/A,#N/A,FALSE,"원가";#N/A,#N/A,FALSE,"경영"}</definedName>
    <definedName name="ㅁㅁㅁㅁ" hidden="1">{#N/A,#N/A,FALSE,"BS";#N/A,#N/A,FALSE,"PL";#N/A,#N/A,FALSE,"처분";#N/A,#N/A,FALSE,"현금";#N/A,#N/A,FALSE,"매출";#N/A,#N/A,FALSE,"원가";#N/A,#N/A,FALSE,"경영"}</definedName>
    <definedName name="ㅁㅁㅁㅁㅁ" hidden="1">{#N/A,#N/A,FALSE,"UNIT";#N/A,#N/A,FALSE,"UNIT";#N/A,#N/A,FALSE,"계정"}</definedName>
    <definedName name="ㅁㅇㄹㅇ" hidden="1">{#N/A,#N/A,FALSE,"손익표지";#N/A,#N/A,FALSE,"손익계산";#N/A,#N/A,FALSE,"일반관리비";#N/A,#N/A,FALSE,"영업외수익";#N/A,#N/A,FALSE,"영업외비용";#N/A,#N/A,FALSE,"매출액";#N/A,#N/A,FALSE,"요약손익";#N/A,#N/A,FALSE,"요약대차";#N/A,#N/A,FALSE,"매출채권현황";#N/A,#N/A,FALSE,"매출채권명세"}</definedName>
    <definedName name="ㅁㅇㄹㅇㄹ" hidden="1">{#N/A,#N/A,FALSE,"손익표지";#N/A,#N/A,FALSE,"손익계산";#N/A,#N/A,FALSE,"일반관리비";#N/A,#N/A,FALSE,"영업외수익";#N/A,#N/A,FALSE,"영업외비용";#N/A,#N/A,FALSE,"매출액";#N/A,#N/A,FALSE,"요약손익";#N/A,#N/A,FALSE,"요약대차";#N/A,#N/A,FALSE,"매출채권현황";#N/A,#N/A,FALSE,"매출채권명세"}</definedName>
    <definedName name="ㅁㅈㄷㄱ" hidden="1">{#N/A,#N/A,FALSE,"손익표지";#N/A,#N/A,FALSE,"손익계산";#N/A,#N/A,FALSE,"일반관리비";#N/A,#N/A,FALSE,"영업외수익";#N/A,#N/A,FALSE,"영업외비용";#N/A,#N/A,FALSE,"매출액";#N/A,#N/A,FALSE,"요약손익";#N/A,#N/A,FALSE,"요약대차";#N/A,#N/A,FALSE,"매출채권현황";#N/A,#N/A,FALSE,"매출채권명세"}</definedName>
    <definedName name="마" hidden="1">{#N/A,#N/A,FALSE,"손익표지";#N/A,#N/A,FALSE,"손익계산";#N/A,#N/A,FALSE,"일반관리비";#N/A,#N/A,FALSE,"영업외수익";#N/A,#N/A,FALSE,"영업외비용";#N/A,#N/A,FALSE,"매출액";#N/A,#N/A,FALSE,"요약손익";#N/A,#N/A,FALSE,"요약대차";#N/A,#N/A,FALSE,"매출채권현황";#N/A,#N/A,FALSE,"매출채권명세"}</definedName>
    <definedName name="마감" hidden="1">{#N/A,#N/A,FALSE,"기술료 비교"}</definedName>
    <definedName name="마담분기" hidden="1">{#N/A,#N/A,FALSE,"정공"}</definedName>
    <definedName name="마라" hidden="1">{#N/A,#N/A,FALSE,"손익표지";#N/A,#N/A,FALSE,"손익계산";#N/A,#N/A,FALSE,"일반관리비";#N/A,#N/A,FALSE,"영업외수익";#N/A,#N/A,FALSE,"영업외비용";#N/A,#N/A,FALSE,"매출액";#N/A,#N/A,FALSE,"요약손익";#N/A,#N/A,FALSE,"요약대차";#N/A,#N/A,FALSE,"매출채권현황";#N/A,#N/A,FALSE,"매출채권명세"}</definedName>
    <definedName name="마마" hidden="1">{#N/A,#N/A,FALSE,"1.CRITERIA";#N/A,#N/A,FALSE,"2.IS";#N/A,#N/A,FALSE,"3.BS";#N/A,#N/A,FALSE,"4.PER PL";#N/A,#N/A,FALSE,"5.INVESTMENT";#N/A,#N/A,FALSE,"6.공문";#N/A,#N/A,FALSE,"7.netinvest"}</definedName>
    <definedName name="마마오" hidden="1">{#N/A,#N/A,FALSE,"1.CRITERIA";#N/A,#N/A,FALSE,"2.IS";#N/A,#N/A,FALSE,"3.BS";#N/A,#N/A,FALSE,"4.PER PL";#N/A,#N/A,FALSE,"5.INVESTMENT";#N/A,#N/A,FALSE,"6.공문";#N/A,#N/A,FALSE,"7.netinvest"}</definedName>
    <definedName name="마마이" hidden="1">{#N/A,#N/A,FALSE,"1.CRITERIA";#N/A,#N/A,FALSE,"2.IS";#N/A,#N/A,FALSE,"3.BS";#N/A,#N/A,FALSE,"4.PER PL";#N/A,#N/A,FALSE,"5.INVESTMENT";#N/A,#N/A,FALSE,"6.공문";#N/A,#N/A,FALSE,"7.netinvest"}</definedName>
    <definedName name="마바" hidden="1">{#N/A,#N/A,FALSE,"손익표지";#N/A,#N/A,FALSE,"손익계산";#N/A,#N/A,FALSE,"일반관리비";#N/A,#N/A,FALSE,"영업외수익";#N/A,#N/A,FALSE,"영업외비용";#N/A,#N/A,FALSE,"매출액";#N/A,#N/A,FALSE,"요약손익";#N/A,#N/A,FALSE,"요약대차";#N/A,#N/A,FALSE,"매출채권현황";#N/A,#N/A,FALSE,"매출채권명세"}</definedName>
    <definedName name="마스터자료2" hidden="1">#REF!</definedName>
    <definedName name="마아" hidden="1">{#N/A,#N/A,FALSE,"1.CRITERIA";#N/A,#N/A,FALSE,"2.IS";#N/A,#N/A,FALSE,"3.BS";#N/A,#N/A,FALSE,"4.PER PL";#N/A,#N/A,FALSE,"5.INVESTMENT";#N/A,#N/A,FALSE,"6.공문";#N/A,#N/A,FALSE,"7.netinvest"}</definedName>
    <definedName name="매축액2" hidden="1">{#N/A,#N/A,FALSE,"1.CRITERIA";#N/A,#N/A,FALSE,"2.IS";#N/A,#N/A,FALSE,"3.BS";#N/A,#N/A,FALSE,"4.PER PL";#N/A,#N/A,FALSE,"5.INVESTMENT";#N/A,#N/A,FALSE,"6.공문";#N/A,#N/A,FALSE,"7.netinvest"}</definedName>
    <definedName name="매출bogo" hidden="1">{#N/A,#N/A,FALSE,"손익표지";#N/A,#N/A,FALSE,"손익계산";#N/A,#N/A,FALSE,"일반관리비";#N/A,#N/A,FALSE,"영업외수익";#N/A,#N/A,FALSE,"영업외비용";#N/A,#N/A,FALSE,"매출액";#N/A,#N/A,FALSE,"요약손익";#N/A,#N/A,FALSE,"요약대차";#N/A,#N/A,FALSE,"매출채권현황";#N/A,#N/A,FALSE,"매출채권명세"}</definedName>
    <definedName name="매출계획" hidden="1">{#N/A,#N/A,FALSE,"UNIT";#N/A,#N/A,FALSE,"UNIT";#N/A,#N/A,FALSE,"계정"}</definedName>
    <definedName name="매출보고" hidden="1">{#N/A,#N/A,FALSE,"손익표지";#N/A,#N/A,FALSE,"손익계산";#N/A,#N/A,FALSE,"일반관리비";#N/A,#N/A,FALSE,"영업외수익";#N/A,#N/A,FALSE,"영업외비용";#N/A,#N/A,FALSE,"매출액";#N/A,#N/A,FALSE,"요약손익";#N/A,#N/A,FALSE,"요약대차";#N/A,#N/A,FALSE,"매출채권현황";#N/A,#N/A,FALSE,"매출채권명세"}</definedName>
    <definedName name="매출액2" hidden="1">{#N/A,#N/A,FALSE,"1.CRITERIA";#N/A,#N/A,FALSE,"2.IS";#N/A,#N/A,FALSE,"3.BS";#N/A,#N/A,FALSE,"4.PER PL";#N/A,#N/A,FALSE,"5.INVESTMENT";#N/A,#N/A,FALSE,"6.공문";#N/A,#N/A,FALSE,"7.netinvest"}</definedName>
    <definedName name="매출원가1" hidden="1">{#N/A,#N/A,FALSE,"Aging Summary";#N/A,#N/A,FALSE,"Ratio Analysis";#N/A,#N/A,FALSE,"Test 120 Day Accts";#N/A,#N/A,FALSE,"Tickmarks"}</definedName>
    <definedName name="매출채권_1" hidden="1">{#N/A,#N/A,FALSE,"Aging Summary";#N/A,#N/A,FALSE,"Ratio Analysis";#N/A,#N/A,FALSE,"Test 120 Day Accts";#N/A,#N/A,FALSE,"Tickmarks"}</definedName>
    <definedName name="매출추1" hidden="1">{#N/A,#N/A,FALSE,"정공"}</definedName>
    <definedName name="매출추정" hidden="1">{#N/A,#N/A,FALSE,"정공"}</definedName>
    <definedName name="머머" hidden="1">{#N/A,#N/A,FALSE,"1.CRITERIA";#N/A,#N/A,FALSE,"2.IS";#N/A,#N/A,FALSE,"3.BS";#N/A,#N/A,FALSE,"4.PER PL";#N/A,#N/A,FALSE,"5.INVESTMENT";#N/A,#N/A,FALSE,"6.공문";#N/A,#N/A,FALSE,"7.netinvest"}</definedName>
    <definedName name="멀" hidden="1">{#N/A,#N/A,FALSE,"손익표지";#N/A,#N/A,FALSE,"손익계산";#N/A,#N/A,FALSE,"일반관리비";#N/A,#N/A,FALSE,"영업외수익";#N/A,#N/A,FALSE,"영업외비용";#N/A,#N/A,FALSE,"매출액";#N/A,#N/A,FALSE,"요약손익";#N/A,#N/A,FALSE,"요약대차";#N/A,#N/A,FALSE,"매출채권현황";#N/A,#N/A,FALSE,"매출채권명세"}</definedName>
    <definedName name="며며" hidden="1">{#N/A,#N/A,FALSE,"1.CRITERIA";#N/A,#N/A,FALSE,"2.IS";#N/A,#N/A,FALSE,"3.BS";#N/A,#N/A,FALSE,"4.PER PL";#N/A,#N/A,FALSE,"5.INVESTMENT";#N/A,#N/A,FALSE,"6.공문";#N/A,#N/A,FALSE,"7.netinvest"}</definedName>
    <definedName name="모" hidden="1">{#N/A,#N/A,FALSE,"UNIT";#N/A,#N/A,FALSE,"UNIT";#N/A,#N/A,FALSE,"계정"}</definedName>
    <definedName name="모리" hidden="1">{#N/A,#N/A,FALSE,"1.CRITERIA";#N/A,#N/A,FALSE,"2.IS";#N/A,#N/A,FALSE,"3.BS";#N/A,#N/A,FALSE,"4.PER PL";#N/A,#N/A,FALSE,"5.INVESTMENT";#N/A,#N/A,FALSE,"6.공문";#N/A,#N/A,FALSE,"7.netinvest"}</definedName>
    <definedName name="모모" hidden="1">{#N/A,#N/A,FALSE,"1.CRITERIA";#N/A,#N/A,FALSE,"2.IS";#N/A,#N/A,FALSE,"3.BS";#N/A,#N/A,FALSE,"4.PER PL";#N/A,#N/A,FALSE,"5.INVESTMENT";#N/A,#N/A,FALSE,"6.공문";#N/A,#N/A,FALSE,"7.netinvest"}</definedName>
    <definedName name="목차2" hidden="1">{#N/A,#N/A,FALSE,"내수MGT 2.5T목표대비";#N/A,#N/A,FALSE,"내수 2.5T";#N/A,#N/A,FALSE,"내수VT 2.5T 목표대비";#N/A,#N/A,FALSE,"내수 2.5T S_CAB";#N/A,#N/A,FALSE,"내수 2.5T DBL";#N/A,#N/A,FALSE,"내수 2.5T DBL-한계";#N/A,#N/A,FALSE,"내수MGT 3.5T 목표대비";#N/A,#N/A,FALSE,"내수 3.5T";#N/A,#N/A,FALSE,"내수VT 3.5T 목표대비";#N/A,#N/A,FALSE,"수출MGT 2.5T 목표대비";#N/A,#N/A,FALSE,"수출 2.5T";#N/A,#N/A,FALSE,"수출VT 2.5T 목표대비";#N/A,#N/A,FALSE,"수출현 3.5T 목표대비";#N/A,#N/A,FALSE,"수출 3.5T";#N/A,#N/A,FALSE,"수출VT 3.5T 목표대비"}</definedName>
    <definedName name="뫌" hidden="1">{#N/A,#N/A,FALSE,"1.CRITERIA";#N/A,#N/A,FALSE,"2.IS";#N/A,#N/A,FALSE,"3.BS";#N/A,#N/A,FALSE,"4.PER PL";#N/A,#N/A,FALSE,"5.INVESTMENT";#N/A,#N/A,FALSE,"6.공문";#N/A,#N/A,FALSE,"7.netinvest"}</definedName>
    <definedName name="무" hidden="1">{#N/A,#N/A,FALSE,"손익표지";#N/A,#N/A,FALSE,"손익계산";#N/A,#N/A,FALSE,"일반관리비";#N/A,#N/A,FALSE,"영업외수익";#N/A,#N/A,FALSE,"영업외비용";#N/A,#N/A,FALSE,"매출액";#N/A,#N/A,FALSE,"요약손익";#N/A,#N/A,FALSE,"요약대차";#N/A,#N/A,FALSE,"매출채권현황";#N/A,#N/A,FALSE,"매출채권명세"}</definedName>
    <definedName name="무너이냐" hidden="1">#REF!</definedName>
    <definedName name="무무" hidden="1">{#N/A,#N/A,FALSE,"1.CRITERIA";#N/A,#N/A,FALSE,"2.IS";#N/A,#N/A,FALSE,"3.BS";#N/A,#N/A,FALSE,"4.PER PL";#N/A,#N/A,FALSE,"5.INVESTMENT";#N/A,#N/A,FALSE,"6.공문";#N/A,#N/A,FALSE,"7.netinvest"}</definedName>
    <definedName name="문성수" hidden="1">{#N/A,#N/A,FALSE,"손익표지";#N/A,#N/A,FALSE,"손익계산";#N/A,#N/A,FALSE,"일반관리비";#N/A,#N/A,FALSE,"영업외수익";#N/A,#N/A,FALSE,"영업외비용";#N/A,#N/A,FALSE,"매출액";#N/A,#N/A,FALSE,"요약손익";#N/A,#N/A,FALSE,"요약대차";#N/A,#N/A,FALSE,"매출채권현황";#N/A,#N/A,FALSE,"매출채권명세"}</definedName>
    <definedName name="문제3" hidden="1">{#N/A,#N/A,FALSE,"단축1";#N/A,#N/A,FALSE,"단축2";#N/A,#N/A,FALSE,"단축3";#N/A,#N/A,FALSE,"장축";#N/A,#N/A,FALSE,"4WD"}</definedName>
    <definedName name="물랴자" hidden="1">{#N/A,#N/A,TRUE,"Y생산";#N/A,#N/A,TRUE,"Y판매";#N/A,#N/A,TRUE,"Y총물량";#N/A,#N/A,TRUE,"Y능력";#N/A,#N/A,TRUE,"YKD"}</definedName>
    <definedName name="물량수" hidden="1">{#N/A,#N/A,TRUE,"Y생산";#N/A,#N/A,TRUE,"Y판매";#N/A,#N/A,TRUE,"Y총물량";#N/A,#N/A,TRUE,"Y능력";#N/A,#N/A,TRUE,"YKD"}</definedName>
    <definedName name="물량수정" hidden="1">{#N/A,#N/A,TRUE,"Y생산";#N/A,#N/A,TRUE,"Y판매";#N/A,#N/A,TRUE,"Y총물량";#N/A,#N/A,TRUE,"Y능력";#N/A,#N/A,TRUE,"YKD"}</definedName>
    <definedName name="물량수정1" hidden="1">{#N/A,#N/A,TRUE,"Y생산";#N/A,#N/A,TRUE,"Y판매";#N/A,#N/A,TRUE,"Y총물량";#N/A,#N/A,TRUE,"Y능력";#N/A,#N/A,TRUE,"YKD"}</definedName>
    <definedName name="물량수정2" hidden="1">{#N/A,#N/A,TRUE,"Y생산";#N/A,#N/A,TRUE,"Y판매";#N/A,#N/A,TRUE,"Y총물량";#N/A,#N/A,TRUE,"Y능력";#N/A,#N/A,TRUE,"YKD"}</definedName>
    <definedName name="물량정" hidden="1">{#N/A,#N/A,TRUE,"Y생산";#N/A,#N/A,TRUE,"Y판매";#N/A,#N/A,TRUE,"Y총물량";#N/A,#N/A,TRUE,"Y능력";#N/A,#N/A,TRUE,"YKD"}</definedName>
    <definedName name="물량조정" hidden="1">{#N/A,#N/A,TRUE,"Y생산";#N/A,#N/A,TRUE,"Y판매";#N/A,#N/A,TRUE,"Y총물량";#N/A,#N/A,TRUE,"Y능력";#N/A,#N/A,TRUE,"YKD"}</definedName>
    <definedName name="물수" hidden="1">{#N/A,#N/A,TRUE,"Y생산";#N/A,#N/A,TRUE,"Y판매";#N/A,#N/A,TRUE,"Y총물량";#N/A,#N/A,TRUE,"Y능력";#N/A,#N/A,TRUE,"YKD"}</definedName>
    <definedName name="뮤" hidden="1">{#N/A,#N/A,FALSE,"기술료 비교"}</definedName>
    <definedName name="뮤뮤" hidden="1">{#N/A,#N/A,FALSE,"1.CRITERIA";#N/A,#N/A,FALSE,"2.IS";#N/A,#N/A,FALSE,"3.BS";#N/A,#N/A,FALSE,"4.PER PL";#N/A,#N/A,FALSE,"5.INVESTMENT";#N/A,#N/A,FALSE,"6.공문";#N/A,#N/A,FALSE,"7.netinvest"}</definedName>
    <definedName name="미라" hidden="1">{#N/A,#N/A,FALSE,"1.CRITERIA";#N/A,#N/A,FALSE,"2.IS";#N/A,#N/A,FALSE,"3.BS";#N/A,#N/A,FALSE,"4.PER PL";#N/A,#N/A,FALSE,"5.INVESTMENT";#N/A,#N/A,FALSE,"6.공문";#N/A,#N/A,FALSE,"7.netinvest"}</definedName>
    <definedName name="미로" hidden="1">{#N/A,#N/A,FALSE,"1.CRITERIA";#N/A,#N/A,FALSE,"2.IS";#N/A,#N/A,FALSE,"3.BS";#N/A,#N/A,FALSE,"4.PER PL";#N/A,#N/A,FALSE,"5.INVESTMENT";#N/A,#N/A,FALSE,"6.공문";#N/A,#N/A,FALSE,"7.netinvest"}</definedName>
    <definedName name="미로어" hidden="1">{#N/A,#N/A,FALSE,"1.CRITERIA";#N/A,#N/A,FALSE,"2.IS";#N/A,#N/A,FALSE,"3.BS";#N/A,#N/A,FALSE,"4.PER PL";#N/A,#N/A,FALSE,"5.INVESTMENT";#N/A,#N/A,FALSE,"6.공문";#N/A,#N/A,FALSE,"7.netinvest"}</definedName>
    <definedName name="미료" hidden="1">{#N/A,#N/A,FALSE,"1.CRITERIA";#N/A,#N/A,FALSE,"2.IS";#N/A,#N/A,FALSE,"3.BS";#N/A,#N/A,FALSE,"4.PER PL";#N/A,#N/A,FALSE,"5.INVESTMENT";#N/A,#N/A,FALSE,"6.공문";#N/A,#N/A,FALSE,"7.netinvest"}</definedName>
    <definedName name="미미" hidden="1">{#N/A,#N/A,FALSE,"1.CRITERIA";#N/A,#N/A,FALSE,"2.IS";#N/A,#N/A,FALSE,"3.BS";#N/A,#N/A,FALSE,"4.PER PL";#N/A,#N/A,FALSE,"5.INVESTMENT";#N/A,#N/A,FALSE,"6.공문";#N/A,#N/A,FALSE,"7.netinvest"}</definedName>
    <definedName name="미미미아" hidden="1">{#N/A,#N/A,FALSE,"정공"}</definedName>
    <definedName name="미석" hidden="1">{#N/A,#N/A,FALSE,"정공"}</definedName>
    <definedName name="미수금" hidden="1">{#N/A,#N/A,FALSE,"1.CRITERIA";#N/A,#N/A,FALSE,"2.IS";#N/A,#N/A,FALSE,"3.BS";#N/A,#N/A,FALSE,"4.PER PL";#N/A,#N/A,FALSE,"5.INVESTMENT";#N/A,#N/A,FALSE,"6.공문";#N/A,#N/A,FALSE,"7.netinvest"}</definedName>
    <definedName name="미지급" hidden="1">{#N/A,#N/A,FALSE,"BS";#N/A,#N/A,FALSE,"PL";#N/A,#N/A,FALSE,"처분";#N/A,#N/A,FALSE,"현금";#N/A,#N/A,FALSE,"매출";#N/A,#N/A,FALSE,"원가";#N/A,#N/A,FALSE,"경영"}</definedName>
    <definedName name="미지급비용" hidden="1">{#N/A,#N/A,FALSE,"1.CRITERIA";#N/A,#N/A,FALSE,"2.IS";#N/A,#N/A,FALSE,"3.BS";#N/A,#N/A,FALSE,"4.PER PL";#N/A,#N/A,FALSE,"5.INVESTMENT";#N/A,#N/A,FALSE,"6.공문";#N/A,#N/A,FALSE,"7.netinvest"}</definedName>
    <definedName name="미지급비용분류" hidden="1">{#N/A,#N/A,FALSE,"계약직(여)"}</definedName>
    <definedName name="민" hidden="1">{#N/A,#N/A,FALSE,"손익표지";#N/A,#N/A,FALSE,"손익계산";#N/A,#N/A,FALSE,"일반관리비";#N/A,#N/A,FALSE,"영업외수익";#N/A,#N/A,FALSE,"영업외비용";#N/A,#N/A,FALSE,"매출액";#N/A,#N/A,FALSE,"요약손익";#N/A,#N/A,FALSE,"요약대차";#N/A,#N/A,FALSE,"매출채권현황";#N/A,#N/A,FALSE,"매출채권명세"}</definedName>
    <definedName name="민자" hidden="1">{#N/A,#N/A,FALSE,"손익표지";#N/A,#N/A,FALSE,"손익계산";#N/A,#N/A,FALSE,"일반관리비";#N/A,#N/A,FALSE,"영업외수익";#N/A,#N/A,FALSE,"영업외비용";#N/A,#N/A,FALSE,"매출액";#N/A,#N/A,FALSE,"요약손익";#N/A,#N/A,FALSE,"요약대차";#N/A,#N/A,FALSE,"매출채권현황";#N/A,#N/A,FALSE,"매출채권명세"}</definedName>
    <definedName name="민자사업" hidden="1">{#N/A,#N/A,FALSE,"손익표지";#N/A,#N/A,FALSE,"손익계산";#N/A,#N/A,FALSE,"일반관리비";#N/A,#N/A,FALSE,"영업외수익";#N/A,#N/A,FALSE,"영업외비용";#N/A,#N/A,FALSE,"매출액";#N/A,#N/A,FALSE,"요약손익";#N/A,#N/A,FALSE,"요약대차";#N/A,#N/A,FALSE,"매출채권현황";#N/A,#N/A,FALSE,"매출채권명세"}</definedName>
    <definedName name="민총2" hidden="1">{#N/A,#N/A,FALSE,"을지 (4)";#N/A,#N/A,FALSE,"을지 (5)";#N/A,#N/A,FALSE,"을지 (6)"}</definedName>
    <definedName name="ㅂㄱㄷㅅㅂㄷ" hidden="1">{#N/A,#N/A,FALSE,"손익표지";#N/A,#N/A,FALSE,"손익계산";#N/A,#N/A,FALSE,"일반관리비";#N/A,#N/A,FALSE,"영업외수익";#N/A,#N/A,FALSE,"영업외비용";#N/A,#N/A,FALSE,"매출액";#N/A,#N/A,FALSE,"요약손익";#N/A,#N/A,FALSE,"요약대차";#N/A,#N/A,FALSE,"매출채권현황";#N/A,#N/A,FALSE,"매출채권명세"}</definedName>
    <definedName name="ㅂㄹ"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ㅂㅂ" hidden="1">{#N/A,#N/A,TRUE,"일반적사항";#N/A,#N/A,TRUE,"주요재무자료"}</definedName>
    <definedName name="ㅂㅂㅂㅂㅂㅂ" hidden="1">'[7]2500'!#REF!</definedName>
    <definedName name="ㅂㅈㄷㄱㅂㅈㄷㄱ" hidden="1">{#N/A,#N/A,FALSE,"손익표지";#N/A,#N/A,FALSE,"손익계산";#N/A,#N/A,FALSE,"일반관리비";#N/A,#N/A,FALSE,"영업외수익";#N/A,#N/A,FALSE,"영업외비용";#N/A,#N/A,FALSE,"매출액";#N/A,#N/A,FALSE,"요약손익";#N/A,#N/A,FALSE,"요약대차";#N/A,#N/A,FALSE,"매출채권현황";#N/A,#N/A,FALSE,"매출채권명세"}</definedName>
    <definedName name="바가" hidden="1">{#N/A,#N/A,FALSE,"1.CRITERIA";#N/A,#N/A,FALSE,"2.IS";#N/A,#N/A,FALSE,"3.BS";#N/A,#N/A,FALSE,"4.PER PL";#N/A,#N/A,FALSE,"5.INVESTMENT";#N/A,#N/A,FALSE,"6.공문";#N/A,#N/A,FALSE,"7.netinvest"}</definedName>
    <definedName name="바나" hidden="1">{#N/A,#N/A,FALSE,"1.CRITERIA";#N/A,#N/A,FALSE,"2.IS";#N/A,#N/A,FALSE,"3.BS";#N/A,#N/A,FALSE,"4.PER PL";#N/A,#N/A,FALSE,"5.INVESTMENT";#N/A,#N/A,FALSE,"6.공문";#N/A,#N/A,FALSE,"7.netinvest"}</definedName>
    <definedName name="바다올" hidden="1">{#N/A,#N/A,FALSE,"1.CRITERIA";#N/A,#N/A,FALSE,"2.IS";#N/A,#N/A,FALSE,"3.BS";#N/A,#N/A,FALSE,"4.PER PL";#N/A,#N/A,FALSE,"5.INVESTMENT";#N/A,#N/A,FALSE,"6.공문";#N/A,#N/A,FALSE,"7.netinvest"}</definedName>
    <definedName name="바라" hidden="1">{#N/A,#N/A,FALSE,"1.CRITERIA";#N/A,#N/A,FALSE,"2.IS";#N/A,#N/A,FALSE,"3.BS";#N/A,#N/A,FALSE,"4.PER PL";#N/A,#N/A,FALSE,"5.INVESTMENT";#N/A,#N/A,FALSE,"6.공문";#N/A,#N/A,FALSE,"7.netinvest"}</definedName>
    <definedName name="바라오" hidden="1">{#N/A,#N/A,FALSE,"1.CRITERIA";#N/A,#N/A,FALSE,"2.IS";#N/A,#N/A,FALSE,"3.BS";#N/A,#N/A,FALSE,"4.PER PL";#N/A,#N/A,FALSE,"5.INVESTMENT";#N/A,#N/A,FALSE,"6.공문";#N/A,#N/A,FALSE,"7.netinvest"}</definedName>
    <definedName name="바랑라" hidden="1">{#N/A,#N/A,FALSE,"정공"}</definedName>
    <definedName name="바로" hidden="1">{#N/A,#N/A,FALSE,"1.CRITERIA";#N/A,#N/A,FALSE,"2.IS";#N/A,#N/A,FALSE,"3.BS";#N/A,#N/A,FALSE,"4.PER PL";#N/A,#N/A,FALSE,"5.INVESTMENT";#N/A,#N/A,FALSE,"6.공문";#N/A,#N/A,FALSE,"7.netinvest"}</definedName>
    <definedName name="바로가기" hidden="1">{#N/A,#N/A,FALSE,"단축1";#N/A,#N/A,FALSE,"단축2";#N/A,#N/A,FALSE,"단축3";#N/A,#N/A,FALSE,"장축";#N/A,#N/A,FALSE,"4WD"}</definedName>
    <definedName name="바바" hidden="1">{#N/A,#N/A,FALSE,"1.CRITERIA";#N/A,#N/A,FALSE,"2.IS";#N/A,#N/A,FALSE,"3.BS";#N/A,#N/A,FALSE,"4.PER PL";#N/A,#N/A,FALSE,"5.INVESTMENT";#N/A,#N/A,FALSE,"6.공문";#N/A,#N/A,FALSE,"7.netinvest"}</definedName>
    <definedName name="바바라" hidden="1">{#N/A,#N/A,TRUE,"Y생산";#N/A,#N/A,TRUE,"Y판매";#N/A,#N/A,TRUE,"Y총물량";#N/A,#N/A,TRUE,"Y능력";#N/A,#N/A,TRUE,"YKD"}</definedName>
    <definedName name="바보상자" hidden="1">{#N/A,#N/A,FALSE,"정공"}</definedName>
    <definedName name="바부" hidden="1">{#N/A,#N/A,FALSE,"손익표지";#N/A,#N/A,FALSE,"손익계산";#N/A,#N/A,FALSE,"일반관리비";#N/A,#N/A,FALSE,"영업외수익";#N/A,#N/A,FALSE,"영업외비용";#N/A,#N/A,FALSE,"매출액";#N/A,#N/A,FALSE,"요약손익";#N/A,#N/A,FALSE,"요약대차";#N/A,#N/A,FALSE,"매출채권현황";#N/A,#N/A,FALSE,"매출채권명세"}</definedName>
    <definedName name="바아" hidden="1">{#N/A,#N/A,FALSE,"1.CRITERIA";#N/A,#N/A,FALSE,"2.IS";#N/A,#N/A,FALSE,"3.BS";#N/A,#N/A,FALSE,"4.PER PL";#N/A,#N/A,FALSE,"5.INVESTMENT";#N/A,#N/A,FALSE,"6.공문";#N/A,#N/A,FALSE,"7.netinvest"}</definedName>
    <definedName name="바아가" hidden="1">{#N/A,#N/A,FALSE,"1.CRITERIA";#N/A,#N/A,FALSE,"2.IS";#N/A,#N/A,FALSE,"3.BS";#N/A,#N/A,FALSE,"4.PER PL";#N/A,#N/A,FALSE,"5.INVESTMENT";#N/A,#N/A,FALSE,"6.공문";#N/A,#N/A,FALSE,"7.netinvest"}</definedName>
    <definedName name="바아가오" hidden="1">{#N/A,#N/A,FALSE,"1.CRITERIA";#N/A,#N/A,FALSE,"2.IS";#N/A,#N/A,FALSE,"3.BS";#N/A,#N/A,FALSE,"4.PER PL";#N/A,#N/A,FALSE,"5.INVESTMENT";#N/A,#N/A,FALSE,"6.공문";#N/A,#N/A,FALSE,"7.netinvest"}</definedName>
    <definedName name="바아고" hidden="1">{#N/A,#N/A,FALSE,"1.CRITERIA";#N/A,#N/A,FALSE,"2.IS";#N/A,#N/A,FALSE,"3.BS";#N/A,#N/A,FALSE,"4.PER PL";#N/A,#N/A,FALSE,"5.INVESTMENT";#N/A,#N/A,FALSE,"6.공문";#N/A,#N/A,FALSE,"7.netinvest"}</definedName>
    <definedName name="바이" hidden="1">{#N/A,#N/A,FALSE,"1.CRITERIA";#N/A,#N/A,FALSE,"2.IS";#N/A,#N/A,FALSE,"3.BS";#N/A,#N/A,FALSE,"4.PER PL";#N/A,#N/A,FALSE,"5.INVESTMENT";#N/A,#N/A,FALSE,"6.공문";#N/A,#N/A,FALSE,"7.netinvest"}</definedName>
    <definedName name="박어쟈루" hidden="1">#REF!</definedName>
    <definedName name="반기수정분개" hidden="1">{#N/A,#N/A,FALSE,"일반적사항";#N/A,#N/A,FALSE,"주요재무자료";#N/A,#N/A,FALSE,"표지";#N/A,#N/A,FALSE,"총괄표";#N/A,#N/A,FALSE,"1호 과표세액";#N/A,#N/A,FALSE,"1-2호 농어촌과표";#N/A,#N/A,FALSE,"2호 서식";#N/A,#N/A,FALSE,"2호부표 최저한세";#N/A,#N/A,FALSE,"3(1)호 공제감면";#N/A,#N/A,FALSE,"3(1) 부3 세액조정";#N/A,#N/A,FALSE,"3호 임시투자공제";#N/A,#N/A,FALSE,"조8호 기술인력";#N/A,#N/A,FALSE,"3(1)부7 기업합리";#N/A,#N/A,FALSE,"3(3)호(갑) 원천납부";#N/A,#N/A,FALSE,"5호 농어촌";#N/A,#N/A,FALSE,"5호2 농감면(갑)";#N/A,#N/A,FALSE,"6호 소득금액";#N/A,#N/A,FALSE,"6호 첨부(익)";#N/A,#N/A,FALSE,"6호 첨부(손)";#N/A,#N/A,FALSE,"6-1호 수입금액";#N/A,#N/A,FALSE,"6-3호 퇴충";#N/A,#N/A,FALSE,"6-3(4)호 대손";#N/A,#N/A,FALSE,"6-4호 접대(갑)";#N/A,#N/A,FALSE,"6-4호 접대(을)";#N/A,#N/A,FALSE,"6-5호 외화(갑)";#N/A,#N/A,FALSE,"6-6호(부표)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조정수입";#N/A,#N/A,FALSE,"14(1)호 갑 주식";#N/A,#N/A,FALSE,"59호 해외특수";#N/A,#N/A,FALSE,"60호 갑 적정유보";#N/A,#N/A,FALSE,"60호 을 적정유보";#N/A,#N/A,FALSE,"요약 BS";#N/A,#N/A,FALSE,"요약 PL";#N/A,#N/A,FALSE,"요약원가";#N/A,#N/A,FALSE,"요약RE"}</definedName>
    <definedName name="배" hidden="1">{#N/A,#N/A,FALSE,"1.CRITERIA";#N/A,#N/A,FALSE,"2.IS";#N/A,#N/A,FALSE,"3.BS";#N/A,#N/A,FALSE,"4.PER PL";#N/A,#N/A,FALSE,"5.INVESTMENT";#N/A,#N/A,FALSE,"6.공문";#N/A,#N/A,FALSE,"7.netinvest"}</definedName>
    <definedName name="배배배" hidden="1">{"'미착금액'!$A$4:$G$14"}</definedName>
    <definedName name="버" hidden="1">{#N/A,#N/A,FALSE,"손익표지";#N/A,#N/A,FALSE,"손익계산";#N/A,#N/A,FALSE,"일반관리비";#N/A,#N/A,FALSE,"영업외수익";#N/A,#N/A,FALSE,"영업외비용";#N/A,#N/A,FALSE,"매출액";#N/A,#N/A,FALSE,"요약손익";#N/A,#N/A,FALSE,"요약대차";#N/A,#N/A,FALSE,"매출채권현황";#N/A,#N/A,FALSE,"매출채권명세"}</definedName>
    <definedName name="버버" hidden="1">{#N/A,#N/A,FALSE,"1.CRITERIA";#N/A,#N/A,FALSE,"2.IS";#N/A,#N/A,FALSE,"3.BS";#N/A,#N/A,FALSE,"4.PER PL";#N/A,#N/A,FALSE,"5.INVESTMENT";#N/A,#N/A,FALSE,"6.공문";#N/A,#N/A,FALSE,"7.netinvest"}</definedName>
    <definedName name="법인세비용_수정" hidden="1">{#N/A,#N/A,FALSE,"BS";#N/A,#N/A,FALSE,"PL";#N/A,#N/A,FALSE,"처분";#N/A,#N/A,FALSE,"현금";#N/A,#N/A,FALSE,"매출";#N/A,#N/A,FALSE,"원가";#N/A,#N/A,FALSE,"경영"}</definedName>
    <definedName name="베" hidden="1">{#N/A,#N/A,FALSE,"1.CRITERIA";#N/A,#N/A,FALSE,"2.IS";#N/A,#N/A,FALSE,"3.BS";#N/A,#N/A,FALSE,"4.PER PL";#N/A,#N/A,FALSE,"5.INVESTMENT";#N/A,#N/A,FALSE,"6.공문";#N/A,#N/A,FALSE,"7.netinvest"}</definedName>
    <definedName name="별지8"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보" hidden="1">{#N/A,#N/A,FALSE,"Aging Summary";#N/A,#N/A,FALSE,"Ratio Analysis";#N/A,#N/A,FALSE,"Test 120 Day Accts";#N/A,#N/A,FALSE,"Tickmarks"}</definedName>
    <definedName name="보고" hidden="1">{#N/A,#N/A,FALSE,"손익표지";#N/A,#N/A,FALSE,"손익계산";#N/A,#N/A,FALSE,"일반관리비";#N/A,#N/A,FALSE,"영업외수익";#N/A,#N/A,FALSE,"영업외비용";#N/A,#N/A,FALSE,"매출액";#N/A,#N/A,FALSE,"요약손익";#N/A,#N/A,FALSE,"요약대차";#N/A,#N/A,FALSE,"매출채권현황";#N/A,#N/A,FALSE,"매출채권명세"}</definedName>
    <definedName name="보고1" hidden="1">{#N/A,#N/A,FALSE,"손익표지";#N/A,#N/A,FALSE,"손익계산";#N/A,#N/A,FALSE,"일반관리비";#N/A,#N/A,FALSE,"영업외수익";#N/A,#N/A,FALSE,"영업외비용";#N/A,#N/A,FALSE,"매출액";#N/A,#N/A,FALSE,"요약손익";#N/A,#N/A,FALSE,"요약대차";#N/A,#N/A,FALSE,"매출채권현황";#N/A,#N/A,FALSE,"매출채권명세"}</definedName>
    <definedName name="보고기준" hidden="1">{#N/A,#N/A,FALSE,"UNIT";#N/A,#N/A,FALSE,"UNIT";#N/A,#N/A,FALSE,"계정"}</definedName>
    <definedName name="보라차" hidden="1">{#N/A,#N/A,FALSE,"1.CRITERIA";#N/A,#N/A,FALSE,"2.IS";#N/A,#N/A,FALSE,"3.BS";#N/A,#N/A,FALSE,"4.PER PL";#N/A,#N/A,FALSE,"5.INVESTMENT";#N/A,#N/A,FALSE,"6.공문";#N/A,#N/A,FALSE,"7.netinvest"}</definedName>
    <definedName name="보상마스터데이터필드명">#REF!</definedName>
    <definedName name="보상전체">#REF!</definedName>
    <definedName name="보아리" hidden="1">{#N/A,#N/A,FALSE,"1.CRITERIA";#N/A,#N/A,FALSE,"2.IS";#N/A,#N/A,FALSE,"3.BS";#N/A,#N/A,FALSE,"4.PER PL";#N/A,#N/A,FALSE,"5.INVESTMENT";#N/A,#N/A,FALSE,"6.공문";#N/A,#N/A,FALSE,"7.netinvest"}</definedName>
    <definedName name="보이" hidden="1">{#N/A,#N/A,FALSE,"1.CRITERIA";#N/A,#N/A,FALSE,"2.IS";#N/A,#N/A,FALSE,"3.BS";#N/A,#N/A,FALSE,"4.PER PL";#N/A,#N/A,FALSE,"5.INVESTMENT";#N/A,#N/A,FALSE,"6.공문";#N/A,#N/A,FALSE,"7.netinvest"}</definedName>
    <definedName name="보이아" hidden="1">{#N/A,#N/A,FALSE,"1.CRITERIA";#N/A,#N/A,FALSE,"2.IS";#N/A,#N/A,FALSE,"3.BS";#N/A,#N/A,FALSE,"4.PER PL";#N/A,#N/A,FALSE,"5.INVESTMENT";#N/A,#N/A,FALSE,"6.공문";#N/A,#N/A,FALSE,"7.netinvest"}</definedName>
    <definedName name="보증금" hidden="1">{#N/A,#N/A,FALSE,"BS";#N/A,#N/A,FALSE,"PL";#N/A,#N/A,FALSE,"처분";#N/A,#N/A,FALSE,"현금";#N/A,#N/A,FALSE,"매출";#N/A,#N/A,FALSE,"원가";#N/A,#N/A,FALSE,"경영"}</definedName>
    <definedName name="보증금2" hidden="1">{#N/A,#N/A,FALSE,"BS";#N/A,#N/A,FALSE,"PL";#N/A,#N/A,FALSE,"처분";#N/A,#N/A,FALSE,"현금";#N/A,#N/A,FALSE,"매출";#N/A,#N/A,FALSE,"원가";#N/A,#N/A,FALSE,"경영"}</definedName>
    <definedName name="볼" hidden="1">{#N/A,#N/A,FALSE,"1.CRITERIA";#N/A,#N/A,FALSE,"2.IS";#N/A,#N/A,FALSE,"3.BS";#N/A,#N/A,FALSE,"4.PER PL";#N/A,#N/A,FALSE,"5.INVESTMENT";#N/A,#N/A,FALSE,"6.공문";#N/A,#N/A,FALSE,"7.netinvest"}</definedName>
    <definedName name="볼트수정" hidden="1">{#N/A,#N/A,FALSE,"단축1";#N/A,#N/A,FALSE,"단축2";#N/A,#N/A,FALSE,"단축3";#N/A,#N/A,FALSE,"장축";#N/A,#N/A,FALSE,"4WD"}</definedName>
    <definedName name="봐" hidden="1">{#N/A,#N/A,FALSE,"1.CRITERIA";#N/A,#N/A,FALSE,"2.IS";#N/A,#N/A,FALSE,"3.BS";#N/A,#N/A,FALSE,"4.PER PL";#N/A,#N/A,FALSE,"5.INVESTMENT";#N/A,#N/A,FALSE,"6.공문";#N/A,#N/A,FALSE,"7.netinvest"}</definedName>
    <definedName name="부가세대급"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부가세대급금" hidden="1">{#N/A,#N/A,FALSE,"목차";#N/A,#N/A,FALSE,"요약손익";#N/A,#N/A,FALSE,"월별손익";#N/A,#N/A,FALSE,"요약대차";#N/A,#N/A,FALSE,"대차대조표";#N/A,#N/A,FALSE,"요약CASH";#N/A,#N/A,FALSE,"자금운용표";#N/A,#N/A,FALSE,"판매요약";#N/A,#N/A,FALSE,"탐별 매출";#N/A,#N/A,FALSE,"생산요약";#N/A,#N/A,FALSE,"생산량 (2)";#N/A,#N/A,FALSE,"인원운용";#N/A,#N/A,FALSE,"전사집계";#N/A,#N/A,FALSE,"전사월별";#N/A,#N/A,FALSE,"차입금";#N/A,#N/A,FALSE,"자본지출"}</definedName>
    <definedName name="부문별손익" hidden="1">{#N/A,#N/A,FALSE,"손익표지";#N/A,#N/A,FALSE,"손익계산";#N/A,#N/A,FALSE,"일반관리비";#N/A,#N/A,FALSE,"영업외수익";#N/A,#N/A,FALSE,"영업외비용";#N/A,#N/A,FALSE,"매출액";#N/A,#N/A,FALSE,"요약손익";#N/A,#N/A,FALSE,"요약대차";#N/A,#N/A,FALSE,"매출채권현황";#N/A,#N/A,FALSE,"매출채권명세"}</definedName>
    <definedName name="부서코드다">[29]인원자료!$A$1:$B$190</definedName>
    <definedName name="부속" hidden="1">'[7]2200'!#REF!</definedName>
    <definedName name="분석4" hidden="1">{#N/A,#N/A,FALSE,"손익표지";#N/A,#N/A,FALSE,"손익계산";#N/A,#N/A,FALSE,"일반관리비";#N/A,#N/A,FALSE,"영업외수익";#N/A,#N/A,FALSE,"영업외비용";#N/A,#N/A,FALSE,"매출액";#N/A,#N/A,FALSE,"요약손익";#N/A,#N/A,FALSE,"요약대차";#N/A,#N/A,FALSE,"매출채권현황";#N/A,#N/A,FALSE,"매출채권명세"}</definedName>
    <definedName name="비" hidden="1">{#N/A,#N/A,FALSE,"목차";#N/A,#N/A,FALSE,"요약손익";#N/A,#N/A,FALSE,"월별손익";#N/A,#N/A,FALSE,"요약대차";#N/A,#N/A,FALSE,"대차대조표";#N/A,#N/A,FALSE,"요약CASH";#N/A,#N/A,FALSE,"자금운용표";#N/A,#N/A,FALSE,"판매요약";#N/A,#N/A,FALSE,"탐별 매출";#N/A,#N/A,FALSE,"생산요약";#N/A,#N/A,FALSE,"생산량 (2)";#N/A,#N/A,FALSE,"인원운용";#N/A,#N/A,FALSE,"전사집계";#N/A,#N/A,FALSE,"전사월별";#N/A,#N/A,FALSE,"차입금";#N/A,#N/A,FALSE,"자본지출"}</definedName>
    <definedName name="비용" hidden="1">{#N/A,#N/A,FALSE,"손익표지";#N/A,#N/A,FALSE,"손익계산";#N/A,#N/A,FALSE,"일반관리비";#N/A,#N/A,FALSE,"영업외수익";#N/A,#N/A,FALSE,"영업외비용";#N/A,#N/A,FALSE,"매출액";#N/A,#N/A,FALSE,"요약손익";#N/A,#N/A,FALSE,"요약대차";#N/A,#N/A,FALSE,"매출채권현황";#N/A,#N/A,FALSE,"매출채권명세"}</definedName>
    <definedName name="비용1" hidden="1">{#N/A,#N/A,FALSE,"손익표지";#N/A,#N/A,FALSE,"손익계산";#N/A,#N/A,FALSE,"일반관리비";#N/A,#N/A,FALSE,"영업외수익";#N/A,#N/A,FALSE,"영업외비용";#N/A,#N/A,FALSE,"매출액";#N/A,#N/A,FALSE,"요약손익";#N/A,#N/A,FALSE,"요약대차";#N/A,#N/A,FALSE,"매출채권현황";#N/A,#N/A,FALSE,"매출채권명세"}</definedName>
    <definedName name="비용10" hidden="1">{#N/A,#N/A,FALSE,"손익표지";#N/A,#N/A,FALSE,"손익계산";#N/A,#N/A,FALSE,"일반관리비";#N/A,#N/A,FALSE,"영업외수익";#N/A,#N/A,FALSE,"영업외비용";#N/A,#N/A,FALSE,"매출액";#N/A,#N/A,FALSE,"요약손익";#N/A,#N/A,FALSE,"요약대차";#N/A,#N/A,FALSE,"매출채권현황";#N/A,#N/A,FALSE,"매출채권명세"}</definedName>
    <definedName name="비용123" hidden="1">{#N/A,#N/A,FALSE,"손익표지";#N/A,#N/A,FALSE,"손익계산";#N/A,#N/A,FALSE,"일반관리비";#N/A,#N/A,FALSE,"영업외수익";#N/A,#N/A,FALSE,"영업외비용";#N/A,#N/A,FALSE,"매출액";#N/A,#N/A,FALSE,"요약손익";#N/A,#N/A,FALSE,"요약대차";#N/A,#N/A,FALSE,"매출채권현황";#N/A,#N/A,FALSE,"매출채권명세"}</definedName>
    <definedName name="비용2" hidden="1">{#N/A,#N/A,FALSE,"손익표지";#N/A,#N/A,FALSE,"손익계산";#N/A,#N/A,FALSE,"일반관리비";#N/A,#N/A,FALSE,"영업외수익";#N/A,#N/A,FALSE,"영업외비용";#N/A,#N/A,FALSE,"매출액";#N/A,#N/A,FALSE,"요약손익";#N/A,#N/A,FALSE,"요약대차";#N/A,#N/A,FALSE,"매출채권현황";#N/A,#N/A,FALSE,"매출채권명세"}</definedName>
    <definedName name="비용9" hidden="1">{#N/A,#N/A,FALSE,"손익표지";#N/A,#N/A,FALSE,"손익계산";#N/A,#N/A,FALSE,"일반관리비";#N/A,#N/A,FALSE,"영업외수익";#N/A,#N/A,FALSE,"영업외비용";#N/A,#N/A,FALSE,"매출액";#N/A,#N/A,FALSE,"요약손익";#N/A,#N/A,FALSE,"요약대차";#N/A,#N/A,FALSE,"매출채권현황";#N/A,#N/A,FALSE,"매출채권명세"}</definedName>
    <definedName name="비품" hidden="1">{#N/A,#N/A,FALSE,"BS";#N/A,#N/A,FALSE,"PL";#N/A,#N/A,FALSE,"A";#N/A,#N/A,FALSE,"B";#N/A,#N/A,FALSE,"B1";#N/A,#N/A,FALSE,"C";#N/A,#N/A,FALSE,"C1";#N/A,#N/A,FALSE,"C2";#N/A,#N/A,FALSE,"D";#N/A,#N/A,FALSE,"E";#N/A,#N/A,FALSE,"F";#N/A,#N/A,FALSE,"AA";#N/A,#N/A,FALSE,"BB";#N/A,#N/A,FALSE,"CC";#N/A,#N/A,FALSE,"DD";#N/A,#N/A,FALSE,"EE";#N/A,#N/A,FALSE,"FF";#N/A,#N/A,FALSE,"PL10";#N/A,#N/A,FALSE,"PL20";#N/A,#N/A,FALSE,"PL30"}</definedName>
    <definedName name="빙수" hidden="1">{#N/A,#N/A,FALSE,"1.CRITERIA";#N/A,#N/A,FALSE,"2.IS";#N/A,#N/A,FALSE,"3.BS";#N/A,#N/A,FALSE,"4.PER PL";#N/A,#N/A,FALSE,"5.INVESTMENT";#N/A,#N/A,FALSE,"6.공문";#N/A,#N/A,FALSE,"7.netinvest"}</definedName>
    <definedName name="ㅃㅃ" hidden="1">{#N/A,#N/A,FALSE,"손익표지";#N/A,#N/A,FALSE,"손익계산";#N/A,#N/A,FALSE,"일반관리비";#N/A,#N/A,FALSE,"영업외수익";#N/A,#N/A,FALSE,"영업외비용";#N/A,#N/A,FALSE,"매출액";#N/A,#N/A,FALSE,"요약손익";#N/A,#N/A,FALSE,"요약대차";#N/A,#N/A,FALSE,"매출채권현황";#N/A,#N/A,FALSE,"매출채권명세"}</definedName>
    <definedName name="ㅅㄱㄱㄷㅅ" hidden="1">{#N/A,#N/A,FALSE,"손익표지";#N/A,#N/A,FALSE,"손익계산";#N/A,#N/A,FALSE,"일반관리비";#N/A,#N/A,FALSE,"영업외수익";#N/A,#N/A,FALSE,"영업외비용";#N/A,#N/A,FALSE,"매출액";#N/A,#N/A,FALSE,"요약손익";#N/A,#N/A,FALSE,"요약대차";#N/A,#N/A,FALSE,"매출채권현황";#N/A,#N/A,FALSE,"매출채권명세"}</definedName>
    <definedName name="ㅅㄱㄱㄷㅅㄷㄱ" hidden="1">{#N/A,#N/A,FALSE,"손익표지";#N/A,#N/A,FALSE,"손익계산";#N/A,#N/A,FALSE,"일반관리비";#N/A,#N/A,FALSE,"영업외수익";#N/A,#N/A,FALSE,"영업외비용";#N/A,#N/A,FALSE,"매출액";#N/A,#N/A,FALSE,"요약손익";#N/A,#N/A,FALSE,"요약대차";#N/A,#N/A,FALSE,"매출채권현황";#N/A,#N/A,FALSE,"매출채권명세"}</definedName>
    <definedName name="ㅅ교교" hidden="1">{#N/A,#N/A,FALSE,"손익표지";#N/A,#N/A,FALSE,"손익계산";#N/A,#N/A,FALSE,"일반관리비";#N/A,#N/A,FALSE,"영업외수익";#N/A,#N/A,FALSE,"영업외비용";#N/A,#N/A,FALSE,"매출액";#N/A,#N/A,FALSE,"요약손익";#N/A,#N/A,FALSE,"요약대차";#N/A,#N/A,FALSE,"매출채권현황";#N/A,#N/A,FALSE,"매출채권명세"}</definedName>
    <definedName name="ㅅ교ㄳ" hidden="1">{#N/A,#N/A,FALSE,"손익표지";#N/A,#N/A,FALSE,"손익계산";#N/A,#N/A,FALSE,"일반관리비";#N/A,#N/A,FALSE,"영업외수익";#N/A,#N/A,FALSE,"영업외비용";#N/A,#N/A,FALSE,"매출액";#N/A,#N/A,FALSE,"요약손익";#N/A,#N/A,FALSE,"요약대차";#N/A,#N/A,FALSE,"매출채권현황";#N/A,#N/A,FALSE,"매출채권명세"}</definedName>
    <definedName name="ㅅㄷㄱㄹ" hidden="1">{#N/A,#N/A,FALSE,"손익표지";#N/A,#N/A,FALSE,"손익계산";#N/A,#N/A,FALSE,"일반관리비";#N/A,#N/A,FALSE,"영업외수익";#N/A,#N/A,FALSE,"영업외비용";#N/A,#N/A,FALSE,"매출액";#N/A,#N/A,FALSE,"요약손익";#N/A,#N/A,FALSE,"요약대차";#N/A,#N/A,FALSE,"매출채권현황";#N/A,#N/A,FALSE,"매출채권명세"}</definedName>
    <definedName name="ㅅㅅㅅㅅ" hidden="1">{#N/A,#N/A,FALSE,"UNIT";#N/A,#N/A,FALSE,"UNIT";#N/A,#N/A,FALSE,"계정"}</definedName>
    <definedName name="ㅅㅅㅅㅅㅅㅅㅅ" hidden="1">{#N/A,#N/A,FALSE,"UNIT";#N/A,#N/A,FALSE,"UNIT";#N/A,#N/A,FALSE,"계정"}</definedName>
    <definedName name="사고종합2001_2" hidden="1">{#N/A,#N/A,FALSE,"범우구미";#N/A,#N/A,FALSE,"세한케미칼";#N/A,#N/A,FALSE,"세명화학";#N/A,#N/A,FALSE,"신영케미칼";#N/A,#N/A,FALSE,"일석상사"}</definedName>
    <definedName name="사고종합2001_22" hidden="1">{#N/A,#N/A,FALSE,"범우구미";#N/A,#N/A,FALSE,"세한케미칼";#N/A,#N/A,FALSE,"세명화학";#N/A,#N/A,FALSE,"신영케미칼";#N/A,#N/A,FALSE,"일석상사"}</definedName>
    <definedName name="사고채권" hidden="1">{#N/A,#N/A,FALSE,"범우구미";#N/A,#N/A,FALSE,"세한케미칼";#N/A,#N/A,FALSE,"세명화학";#N/A,#N/A,FALSE,"신영케미칼";#N/A,#N/A,FALSE,"일석상사"}</definedName>
    <definedName name="사고채권1" hidden="1">{#N/A,#N/A,FALSE,"범우구미";#N/A,#N/A,FALSE,"세한케미칼";#N/A,#N/A,FALSE,"세명화학";#N/A,#N/A,FALSE,"신영케미칼";#N/A,#N/A,FALSE,"일석상사"}</definedName>
    <definedName name="사고채권2" hidden="1">{#N/A,#N/A,FALSE,"범우구미";#N/A,#N/A,FALSE,"세한케미칼";#N/A,#N/A,FALSE,"세명화학";#N/A,#N/A,FALSE,"신영케미칼";#N/A,#N/A,FALSE,"일석상사"}</definedName>
    <definedName name="사다함이" hidden="1">{#N/A,#N/A,FALSE,"정공"}</definedName>
    <definedName name="사람" hidden="1">{#N/A,#N/A,FALSE,"BS";#N/A,#N/A,FALSE,"PL";#N/A,#N/A,FALSE,"처분";#N/A,#N/A,FALSE,"현금";#N/A,#N/A,FALSE,"매출";#N/A,#N/A,FALSE,"원가";#N/A,#N/A,FALSE,"경영"}</definedName>
    <definedName name="사사사" hidden="1">{#N/A,#N/A,FALSE,"손익표지";#N/A,#N/A,FALSE,"손익계산";#N/A,#N/A,FALSE,"일반관리비";#N/A,#N/A,FALSE,"영업외수익";#N/A,#N/A,FALSE,"영업외비용";#N/A,#N/A,FALSE,"매출액";#N/A,#N/A,FALSE,"요약손익";#N/A,#N/A,FALSE,"요약대차";#N/A,#N/A,FALSE,"매출채권현황";#N/A,#N/A,FALSE,"매출채권명세"}</definedName>
    <definedName name="사소" hidden="1">{#N/A,#N/A,FALSE,"BS";#N/A,#N/A,FALSE,"PL";#N/A,#N/A,FALSE,"처분";#N/A,#N/A,FALSE,"현금";#N/A,#N/A,FALSE,"매출";#N/A,#N/A,FALSE,"원가";#N/A,#N/A,FALSE,"경영"}</definedName>
    <definedName name="사업" hidden="1">{#N/A,#N/A,FALSE,"UNIT";#N/A,#N/A,FALSE,"UNIT";#N/A,#N/A,FALSE,"계정"}</definedName>
    <definedName name="사업계획" hidden="1">{#N/A,#N/A,FALSE,"기술료 비교"}</definedName>
    <definedName name="사업추진" hidden="1">{#N/A,#N/A,FALSE,"정공"}</definedName>
    <definedName name="사업활성" hidden="1">{#N/A,#N/A,FALSE,"UNIT";#N/A,#N/A,FALSE,"UNIT";#N/A,#N/A,FALSE,"계정"}</definedName>
    <definedName name="사용" hidden="1">{#N/A,#N/A,FALSE,"손익표지";#N/A,#N/A,FALSE,"손익계산";#N/A,#N/A,FALSE,"일반관리비";#N/A,#N/A,FALSE,"영업외수익";#N/A,#N/A,FALSE,"영업외비용";#N/A,#N/A,FALSE,"매출액";#N/A,#N/A,FALSE,"요약손익";#N/A,#N/A,FALSE,"요약대차";#N/A,#N/A,FALSE,"매출채권현황";#N/A,#N/A,FALSE,"매출채권명세"}</definedName>
    <definedName name="사원미지급" hidden="1">{#N/A,#N/A,FALSE,"1.CRITERIA";#N/A,#N/A,FALSE,"2.IS";#N/A,#N/A,FALSE,"3.BS";#N/A,#N/A,FALSE,"4.PER PL";#N/A,#N/A,FALSE,"5.INVESTMENT";#N/A,#N/A,FALSE,"6.공문";#N/A,#N/A,FALSE,"7.netinvest"}</definedName>
    <definedName name="사진" hidden="1">{#N/A,#N/A,FALSE,"BS";#N/A,#N/A,FALSE,"PL";#N/A,#N/A,FALSE,"처분";#N/A,#N/A,FALSE,"현금";#N/A,#N/A,FALSE,"매출";#N/A,#N/A,FALSE,"원가";#N/A,#N/A,FALSE,"경영"}</definedName>
    <definedName name="사진1" hidden="1">{#N/A,#N/A,FALSE,"단축1";#N/A,#N/A,FALSE,"단축2";#N/A,#N/A,FALSE,"단축3";#N/A,#N/A,FALSE,"장축";#N/A,#N/A,FALSE,"4WD"}</definedName>
    <definedName name="사질" hidden="1">{#N/A,#N/A,FALSE,"BS";#N/A,#N/A,FALSE,"PL";#N/A,#N/A,FALSE,"처분";#N/A,#N/A,FALSE,"현금";#N/A,#N/A,FALSE,"매출";#N/A,#N/A,FALSE,"원가";#N/A,#N/A,FALSE,"경영"}</definedName>
    <definedName name="사채" hidden="1">#REF!</definedName>
    <definedName name="살" hidden="1">{#N/A,#N/A,FALSE,"손익표지";#N/A,#N/A,FALSE,"손익계산";#N/A,#N/A,FALSE,"일반관리비";#N/A,#N/A,FALSE,"영업외수익";#N/A,#N/A,FALSE,"영업외비용";#N/A,#N/A,FALSE,"매출액";#N/A,#N/A,FALSE,"요약손익";#N/A,#N/A,FALSE,"요약대차";#N/A,#N/A,FALSE,"매출채권현황";#N/A,#N/A,FALSE,"매출채권명세"}</definedName>
    <definedName name="삼성" hidden="1">{#N/A,#N/A,FALSE,"정공"}</definedName>
    <definedName name="삼성2" hidden="1">{#N/A,#N/A,FALSE,"정공"}</definedName>
    <definedName name="삼일" hidden="1">{#N/A,#N/A,FALSE,"손익표지";#N/A,#N/A,FALSE,"손익계산";#N/A,#N/A,FALSE,"일반관리비";#N/A,#N/A,FALSE,"영업외수익";#N/A,#N/A,FALSE,"영업외비용";#N/A,#N/A,FALSE,"매출액";#N/A,#N/A,FALSE,"요약손익";#N/A,#N/A,FALSE,"요약대차";#N/A,#N/A,FALSE,"매출채권현황";#N/A,#N/A,FALSE,"매출채권명세"}</definedName>
    <definedName name="상단" hidden="1">{#N/A,#N/A,FALSE,"손익표지";#N/A,#N/A,FALSE,"손익계산";#N/A,#N/A,FALSE,"일반관리비";#N/A,#N/A,FALSE,"영업외수익";#N/A,#N/A,FALSE,"영업외비용";#N/A,#N/A,FALSE,"매출액";#N/A,#N/A,FALSE,"요약손익";#N/A,#N/A,FALSE,"요약대차";#N/A,#N/A,FALSE,"매출채권현황";#N/A,#N/A,FALSE,"매출채권명세"}</definedName>
    <definedName name="상당" hidden="1">{#N/A,#N/A,FALSE,"손익표지";#N/A,#N/A,FALSE,"손익계산";#N/A,#N/A,FALSE,"일반관리비";#N/A,#N/A,FALSE,"영업외수익";#N/A,#N/A,FALSE,"영업외비용";#N/A,#N/A,FALSE,"매출액";#N/A,#N/A,FALSE,"요약손익";#N/A,#N/A,FALSE,"요약대차";#N/A,#N/A,FALSE,"매출채권현황";#N/A,#N/A,FALSE,"매출채권명세"}</definedName>
    <definedName name="상당2" hidden="1">{#N/A,#N/A,FALSE,"손익표지";#N/A,#N/A,FALSE,"손익계산";#N/A,#N/A,FALSE,"일반관리비";#N/A,#N/A,FALSE,"영업외수익";#N/A,#N/A,FALSE,"영업외비용";#N/A,#N/A,FALSE,"매출액";#N/A,#N/A,FALSE,"요약손익";#N/A,#N/A,FALSE,"요약대차";#N/A,#N/A,FALSE,"매출채권현황";#N/A,#N/A,FALSE,"매출채권명세"}</definedName>
    <definedName name="상로허호" hidden="1">{#N/A,#N/A,FALSE,"정공"}</definedName>
    <definedName name="상품" hidden="1">'[30]7상품수'!#REF!</definedName>
    <definedName name="새로운미지급" hidden="1">{#N/A,#N/A,FALSE,"Aging Summary";#N/A,#N/A,FALSE,"Ratio Analysis";#N/A,#N/A,FALSE,"Test 120 Day Accts";#N/A,#N/A,FALSE,"Tickmarks"}</definedName>
    <definedName name="새로운이름" hidden="1">{#N/A,#N/A,FALSE,"UNIT";#N/A,#N/A,FALSE,"UNIT";#N/A,#N/A,FALSE,"계정"}</definedName>
    <definedName name="새새샛" hidden="1">{"'미착금액'!$A$4:$G$14"}</definedName>
    <definedName name="새파일편집" hidden="1">{#N/A,#N/A,FALSE,"정공"}</definedName>
    <definedName name="생산" hidden="1">{#N/A,#N/A,FALSE,"손익표지";#N/A,#N/A,FALSE,"손익계산";#N/A,#N/A,FALSE,"일반관리비";#N/A,#N/A,FALSE,"영업외수익";#N/A,#N/A,FALSE,"영업외비용";#N/A,#N/A,FALSE,"매출액";#N/A,#N/A,FALSE,"요약손익";#N/A,#N/A,FALSE,"요약대차";#N/A,#N/A,FALSE,"매출채권현황";#N/A,#N/A,FALSE,"매출채권명세"}</definedName>
    <definedName name="생산능력" hidden="1">{#N/A,#N/A,FALSE,"정공"}</definedName>
    <definedName name="생산부문2" hidden="1">{#N/A,#N/A,FALSE,"손익표지";#N/A,#N/A,FALSE,"손익계산";#N/A,#N/A,FALSE,"일반관리비";#N/A,#N/A,FALSE,"영업외수익";#N/A,#N/A,FALSE,"영업외비용";#N/A,#N/A,FALSE,"매출액";#N/A,#N/A,FALSE,"요약손익";#N/A,#N/A,FALSE,"요약대차";#N/A,#N/A,FALSE,"매출채권현황";#N/A,#N/A,FALSE,"매출채권명세"}</definedName>
    <definedName name="생산부문3" hidden="1">{#N/A,#N/A,FALSE,"손익표지";#N/A,#N/A,FALSE,"손익계산";#N/A,#N/A,FALSE,"일반관리비";#N/A,#N/A,FALSE,"영업외수익";#N/A,#N/A,FALSE,"영업외비용";#N/A,#N/A,FALSE,"매출액";#N/A,#N/A,FALSE,"요약손익";#N/A,#N/A,FALSE,"요약대차";#N/A,#N/A,FALSE,"매출채권현황";#N/A,#N/A,FALSE,"매출채권명세"}</definedName>
    <definedName name="생산품목" hidden="1">{#N/A,#N/A,FALSE,"정공"}</definedName>
    <definedName name="서이" hidden="1">{#N/A,#N/A,FALSE,"1.CRITERIA";#N/A,#N/A,FALSE,"2.IS";#N/A,#N/A,FALSE,"3.BS";#N/A,#N/A,FALSE,"4.PER PL";#N/A,#N/A,FALSE,"5.INVESTMENT";#N/A,#N/A,FALSE,"6.공문";#N/A,#N/A,FALSE,"7.netinvest"}</definedName>
    <definedName name="석희" hidden="1">#REF!</definedName>
    <definedName name="선급금" hidden="1">{#N/A,#N/A,FALSE,"1.CRITERIA";#N/A,#N/A,FALSE,"2.IS";#N/A,#N/A,FALSE,"3.BS";#N/A,#N/A,FALSE,"4.PER PL";#N/A,#N/A,FALSE,"5.INVESTMENT";#N/A,#N/A,FALSE,"6.공문";#N/A,#N/A,FALSE,"7.netinvest"}</definedName>
    <definedName name="선급금2" hidden="1">{#N/A,#N/A,FALSE,"BS";#N/A,#N/A,FALSE,"PL";#N/A,#N/A,FALSE,"처분";#N/A,#N/A,FALSE,"현금";#N/A,#N/A,FALSE,"매출";#N/A,#N/A,FALSE,"원가";#N/A,#N/A,FALSE,"경영"}</definedName>
    <definedName name="선수금" hidden="1">#REF!</definedName>
    <definedName name="선수금2" hidden="1">{#N/A,#N/A,FALSE,"BS";#N/A,#N/A,FALSE,"PL";#N/A,#N/A,FALSE,"처분";#N/A,#N/A,FALSE,"현금";#N/A,#N/A,FALSE,"매출";#N/A,#N/A,FALSE,"원가";#N/A,#N/A,FALSE,"경영"}</definedName>
    <definedName name="설계2팀" hidden="1">{#N/A,#N/A,FALSE,"UNIT";#N/A,#N/A,FALSE,"UNIT";#N/A,#N/A,FALSE,"계정"}</definedName>
    <definedName name="설명" hidden="1">{#N/A,#N/A,FALSE,"손익표지";#N/A,#N/A,FALSE,"손익계산";#N/A,#N/A,FALSE,"일반관리비";#N/A,#N/A,FALSE,"영업외수익";#N/A,#N/A,FALSE,"영업외비용";#N/A,#N/A,FALSE,"매출액";#N/A,#N/A,FALSE,"요약손익";#N/A,#N/A,FALSE,"요약대차";#N/A,#N/A,FALSE,"매출채권현황";#N/A,#N/A,FALSE,"매출채권명세"}</definedName>
    <definedName name="설비투자" hidden="1">{#N/A,#N/A,FALSE,"정공"}</definedName>
    <definedName name="설정"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성" hidden="1">{#N/A,#N/A,FALSE,"UNIT";#N/A,#N/A,FALSE,"UNIT";#N/A,#N/A,FALSE,"계정"}</definedName>
    <definedName name="세무"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세무조정"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세부일정" hidden="1">{#N/A,#N/A,FALSE,"단축1";#N/A,#N/A,FALSE,"단축2";#N/A,#N/A,FALSE,"단축3";#N/A,#N/A,FALSE,"장축";#N/A,#N/A,FALSE,"4WD"}</definedName>
    <definedName name="세부일정.1" hidden="1">{#N/A,#N/A,FALSE,"단축1";#N/A,#N/A,FALSE,"단축2";#N/A,#N/A,FALSE,"단축3";#N/A,#N/A,FALSE,"장축";#N/A,#N/A,FALSE,"4WD"}</definedName>
    <definedName name="소"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소뮨" hidden="1">{#N/A,#N/A,FALSE,"단축1";#N/A,#N/A,FALSE,"단축2";#N/A,#N/A,FALSE,"단축3";#N/A,#N/A,FALSE,"장축";#N/A,#N/A,FALSE,"4WD"}</definedName>
    <definedName name="소요" hidden="1">{#N/A,#N/A,FALSE,"손익표지";#N/A,#N/A,FALSE,"손익계산";#N/A,#N/A,FALSE,"일반관리비";#N/A,#N/A,FALSE,"영업외수익";#N/A,#N/A,FALSE,"영업외비용";#N/A,#N/A,FALSE,"매출액";#N/A,#N/A,FALSE,"요약손익";#N/A,#N/A,FALSE,"요약대차";#N/A,#N/A,FALSE,"매출채권현황";#N/A,#N/A,FALSE,"매출채권명세"}</definedName>
    <definedName name="소요기간" hidden="1">{#N/A,#N/A,FALSE,"정공"}</definedName>
    <definedName name="소화주철장판" hidden="1">{#N/A,#N/A,FALSE,"단축1";#N/A,#N/A,FALSE,"단축2";#N/A,#N/A,FALSE,"단축3";#N/A,#N/A,FALSE,"장축";#N/A,#N/A,FALSE,"4WD"}</definedName>
    <definedName name="손"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손실" hidden="1">{#N/A,#N/A,FALSE,"1.CRITERIA";#N/A,#N/A,FALSE,"2.IS";#N/A,#N/A,FALSE,"3.BS";#N/A,#N/A,FALSE,"4.PER PL";#N/A,#N/A,FALSE,"5.INVESTMENT";#N/A,#N/A,FALSE,"6.공문";#N/A,#N/A,FALSE,"7.netinvest"}</definedName>
    <definedName name="손익222" hidden="1">{#N/A,#N/A,FALSE,"손익표지";#N/A,#N/A,FALSE,"손익계산";#N/A,#N/A,FALSE,"일반관리비";#N/A,#N/A,FALSE,"영업외수익";#N/A,#N/A,FALSE,"영업외비용";#N/A,#N/A,FALSE,"매출액";#N/A,#N/A,FALSE,"요약손익";#N/A,#N/A,FALSE,"요약대차";#N/A,#N/A,FALSE,"매출채권현황";#N/A,#N/A,FALSE,"매출채권명세"}</definedName>
    <definedName name="손익3" hidden="1">{#N/A,#N/A,FALSE,"UNIT";#N/A,#N/A,FALSE,"UNIT";#N/A,#N/A,FALSE,"계정"}</definedName>
    <definedName name="손익4" hidden="1">{#N/A,#N/A,FALSE,"손익표지";#N/A,#N/A,FALSE,"손익계산";#N/A,#N/A,FALSE,"일반관리비";#N/A,#N/A,FALSE,"영업외수익";#N/A,#N/A,FALSE,"영업외비용";#N/A,#N/A,FALSE,"매출액";#N/A,#N/A,FALSE,"요약손익";#N/A,#N/A,FALSE,"요약대차";#N/A,#N/A,FALSE,"매출채권현황";#N/A,#N/A,FALSE,"매출채권명세"}</definedName>
    <definedName name="손익계산" hidden="1">{#N/A,#N/A,FALSE,"정공"}</definedName>
    <definedName name="손익계산서조정_04_12" hidden="1">{#N/A,#N/A,FALSE,"1.CRITERIA";#N/A,#N/A,FALSE,"2.IS";#N/A,#N/A,FALSE,"3.BS";#N/A,#N/A,FALSE,"4.PER PL";#N/A,#N/A,FALSE,"5.INVESTMENT";#N/A,#N/A,FALSE,"6.공문";#N/A,#N/A,FALSE,"7.netinvest"}</definedName>
    <definedName name="손익보" hidden="1">{#N/A,#N/A,FALSE,"손익표지";#N/A,#N/A,FALSE,"손익계산";#N/A,#N/A,FALSE,"일반관리비";#N/A,#N/A,FALSE,"영업외수익";#N/A,#N/A,FALSE,"영업외비용";#N/A,#N/A,FALSE,"매출액";#N/A,#N/A,FALSE,"요약손익";#N/A,#N/A,FALSE,"요약대차";#N/A,#N/A,FALSE,"매출채권현황";#N/A,#N/A,FALSE,"매출채권명세"}</definedName>
    <definedName name="손익보00" hidden="1">{#N/A,#N/A,FALSE,"손익표지";#N/A,#N/A,FALSE,"손익계산";#N/A,#N/A,FALSE,"일반관리비";#N/A,#N/A,FALSE,"영업외수익";#N/A,#N/A,FALSE,"영업외비용";#N/A,#N/A,FALSE,"매출액";#N/A,#N/A,FALSE,"요약손익";#N/A,#N/A,FALSE,"요약대차";#N/A,#N/A,FALSE,"매출채권현황";#N/A,#N/A,FALSE,"매출채권명세"}</definedName>
    <definedName name="손익보고" hidden="1">{#N/A,#N/A,FALSE,"손익표지";#N/A,#N/A,FALSE,"손익계산";#N/A,#N/A,FALSE,"일반관리비";#N/A,#N/A,FALSE,"영업외수익";#N/A,#N/A,FALSE,"영업외비용";#N/A,#N/A,FALSE,"매출액";#N/A,#N/A,FALSE,"요약손익";#N/A,#N/A,FALSE,"요약대차";#N/A,#N/A,FALSE,"매출채권현황";#N/A,#N/A,FALSE,"매출채권명세"}</definedName>
    <definedName name="손익보고00" hidden="1">{#N/A,#N/A,FALSE,"손익표지";#N/A,#N/A,FALSE,"손익계산";#N/A,#N/A,FALSE,"일반관리비";#N/A,#N/A,FALSE,"영업외수익";#N/A,#N/A,FALSE,"영업외비용";#N/A,#N/A,FALSE,"매출액";#N/A,#N/A,FALSE,"요약손익";#N/A,#N/A,FALSE,"요약대차";#N/A,#N/A,FALSE,"매출채권현황";#N/A,#N/A,FALSE,"매출채권명세"}</definedName>
    <definedName name="손익보고111" hidden="1">{#N/A,#N/A,FALSE,"손익표지";#N/A,#N/A,FALSE,"손익계산";#N/A,#N/A,FALSE,"일반관리비";#N/A,#N/A,FALSE,"영업외수익";#N/A,#N/A,FALSE,"영업외비용";#N/A,#N/A,FALSE,"매출액";#N/A,#N/A,FALSE,"요약손익";#N/A,#N/A,FALSE,"요약대차";#N/A,#N/A,FALSE,"매출채권현황";#N/A,#N/A,FALSE,"매출채권명세"}</definedName>
    <definedName name="손익보고5" hidden="1">{#N/A,#N/A,FALSE,"손익표지";#N/A,#N/A,FALSE,"손익계산";#N/A,#N/A,FALSE,"일반관리비";#N/A,#N/A,FALSE,"영업외수익";#N/A,#N/A,FALSE,"영업외비용";#N/A,#N/A,FALSE,"매출액";#N/A,#N/A,FALSE,"요약손익";#N/A,#N/A,FALSE,"요약대차";#N/A,#N/A,FALSE,"매출채권현황";#N/A,#N/A,FALSE,"매출채권명세"}</definedName>
    <definedName name="손익보고고" hidden="1">{#N/A,#N/A,FALSE,"손익표지";#N/A,#N/A,FALSE,"손익계산";#N/A,#N/A,FALSE,"일반관리비";#N/A,#N/A,FALSE,"영업외수익";#N/A,#N/A,FALSE,"영업외비용";#N/A,#N/A,FALSE,"매출액";#N/A,#N/A,FALSE,"요약손익";#N/A,#N/A,FALSE,"요약대차";#N/A,#N/A,FALSE,"매출채권현황";#N/A,#N/A,FALSE,"매출채권명세"}</definedName>
    <definedName name="손익보곡" hidden="1">{#N/A,#N/A,FALSE,"손익표지";#N/A,#N/A,FALSE,"손익계산";#N/A,#N/A,FALSE,"일반관리비";#N/A,#N/A,FALSE,"영업외수익";#N/A,#N/A,FALSE,"영업외비용";#N/A,#N/A,FALSE,"매출액";#N/A,#N/A,FALSE,"요약손익";#N/A,#N/A,FALSE,"요약대차";#N/A,#N/A,FALSE,"매출채권현황";#N/A,#N/A,FALSE,"매출채권명세"}</definedName>
    <definedName name="손익보골" hidden="1">{#N/A,#N/A,FALSE,"손익표지";#N/A,#N/A,FALSE,"손익계산";#N/A,#N/A,FALSE,"일반관리비";#N/A,#N/A,FALSE,"영업외수익";#N/A,#N/A,FALSE,"영업외비용";#N/A,#N/A,FALSE,"매출액";#N/A,#N/A,FALSE,"요약손익";#N/A,#N/A,FALSE,"요약대차";#N/A,#N/A,FALSE,"매출채권현황";#N/A,#N/A,FALSE,"매출채권명세"}</definedName>
    <definedName name="손익보곰" hidden="1">{#N/A,#N/A,FALSE,"손익표지";#N/A,#N/A,FALSE,"손익계산";#N/A,#N/A,FALSE,"일반관리비";#N/A,#N/A,FALSE,"영업외수익";#N/A,#N/A,FALSE,"영업외비용";#N/A,#N/A,FALSE,"매출액";#N/A,#N/A,FALSE,"요약손익";#N/A,#N/A,FALSE,"요약대차";#N/A,#N/A,FALSE,"매출채권현황";#N/A,#N/A,FALSE,"매출채권명세"}</definedName>
    <definedName name="손익보곱" hidden="1">{#N/A,#N/A,FALSE,"손익표지";#N/A,#N/A,FALSE,"손익계산";#N/A,#N/A,FALSE,"일반관리비";#N/A,#N/A,FALSE,"영업외수익";#N/A,#N/A,FALSE,"영업외비용";#N/A,#N/A,FALSE,"매출액";#N/A,#N/A,FALSE,"요약손익";#N/A,#N/A,FALSE,"요약대차";#N/A,#N/A,FALSE,"매출채권현황";#N/A,#N/A,FALSE,"매출채권명세"}</definedName>
    <definedName name="손익보공" hidden="1">{#N/A,#N/A,FALSE,"손익표지";#N/A,#N/A,FALSE,"손익계산";#N/A,#N/A,FALSE,"일반관리비";#N/A,#N/A,FALSE,"영업외수익";#N/A,#N/A,FALSE,"영업외비용";#N/A,#N/A,FALSE,"매출액";#N/A,#N/A,FALSE,"요약손익";#N/A,#N/A,FALSE,"요약대차";#N/A,#N/A,FALSE,"매출채권현황";#N/A,#N/A,FALSE,"매출채권명세"}</definedName>
    <definedName name="손익보곻" hidden="1">{#N/A,#N/A,FALSE,"손익표지";#N/A,#N/A,FALSE,"손익계산";#N/A,#N/A,FALSE,"일반관리비";#N/A,#N/A,FALSE,"영업외수익";#N/A,#N/A,FALSE,"영업외비용";#N/A,#N/A,FALSE,"매출액";#N/A,#N/A,FALSE,"요약손익";#N/A,#N/A,FALSE,"요약대차";#N/A,#N/A,FALSE,"매출채권현황";#N/A,#N/A,FALSE,"매출채권명세"}</definedName>
    <definedName name="손익보소" hidden="1">{#N/A,#N/A,FALSE,"손익표지";#N/A,#N/A,FALSE,"손익계산";#N/A,#N/A,FALSE,"일반관리비";#N/A,#N/A,FALSE,"영업외수익";#N/A,#N/A,FALSE,"영업외비용";#N/A,#N/A,FALSE,"매출액";#N/A,#N/A,FALSE,"요약손익";#N/A,#N/A,FALSE,"요약대차";#N/A,#N/A,FALSE,"매출채권현황";#N/A,#N/A,FALSE,"매출채권명세"}</definedName>
    <definedName name="손익보코" hidden="1">{#N/A,#N/A,FALSE,"손익표지";#N/A,#N/A,FALSE,"손익계산";#N/A,#N/A,FALSE,"일반관리비";#N/A,#N/A,FALSE,"영업외수익";#N/A,#N/A,FALSE,"영업외비용";#N/A,#N/A,FALSE,"매출액";#N/A,#N/A,FALSE,"요약손익";#N/A,#N/A,FALSE,"요약대차";#N/A,#N/A,FALSE,"매출채권현황";#N/A,#N/A,FALSE,"매출채권명세"}</definedName>
    <definedName name="손익예상" hidden="1">{#N/A,#N/A,FALSE,"UNIT";#N/A,#N/A,FALSE,"UNIT";#N/A,#N/A,FALSE,"계정"}</definedName>
    <definedName name="송" hidden="1">{#N/A,#N/A,TRUE,"Y생산";#N/A,#N/A,TRUE,"Y판매";#N/A,#N/A,TRUE,"Y총물량";#N/A,#N/A,TRUE,"Y능력";#N/A,#N/A,TRUE,"YKD"}</definedName>
    <definedName name="송익" hidden="1">{#N/A,#N/A,FALSE,"정공"}</definedName>
    <definedName name="송창기" hidden="1">{#N/A,#N/A,TRUE,"Y생산";#N/A,#N/A,TRUE,"Y판매";#N/A,#N/A,TRUE,"Y총물량";#N/A,#N/A,TRUE,"Y능력";#N/A,#N/A,TRUE,"YKD"}</definedName>
    <definedName name="쇼바2" hidden="1">{#N/A,#N/A,FALSE,"단축1";#N/A,#N/A,FALSE,"단축2";#N/A,#N/A,FALSE,"단축3";#N/A,#N/A,FALSE,"장축";#N/A,#N/A,FALSE,"4WD"}</definedName>
    <definedName name="쇽쇼" hidden="1">{#N/A,#N/A,FALSE,"손익표지";#N/A,#N/A,FALSE,"손익계산";#N/A,#N/A,FALSE,"일반관리비";#N/A,#N/A,FALSE,"영업외수익";#N/A,#N/A,FALSE,"영업외비용";#N/A,#N/A,FALSE,"매출액";#N/A,#N/A,FALSE,"요약손익";#N/A,#N/A,FALSE,"요약대차";#N/A,#N/A,FALSE,"매출채권현황";#N/A,#N/A,FALSE,"매출채권명세"}</definedName>
    <definedName name="숏ㄱ" hidden="1">{#N/A,#N/A,FALSE,"손익표지";#N/A,#N/A,FALSE,"손익계산";#N/A,#N/A,FALSE,"일반관리비";#N/A,#N/A,FALSE,"영업외수익";#N/A,#N/A,FALSE,"영업외비용";#N/A,#N/A,FALSE,"매출액";#N/A,#N/A,FALSE,"요약손익";#N/A,#N/A,FALSE,"요약대차";#N/A,#N/A,FALSE,"매출채권현황";#N/A,#N/A,FALSE,"매출채권명세"}</definedName>
    <definedName name="숏ㄳ고" hidden="1">{#N/A,#N/A,FALSE,"손익표지";#N/A,#N/A,FALSE,"손익계산";#N/A,#N/A,FALSE,"일반관리비";#N/A,#N/A,FALSE,"영업외수익";#N/A,#N/A,FALSE,"영업외비용";#N/A,#N/A,FALSE,"매출액";#N/A,#N/A,FALSE,"요약손익";#N/A,#N/A,FALSE,"요약대차";#N/A,#N/A,FALSE,"매출채권현황";#N/A,#N/A,FALSE,"매출채권명세"}</definedName>
    <definedName name="수량추정" hidden="1">{#N/A,#N/A,FALSE,"정공"}</definedName>
    <definedName name="수요분석최종" hidden="1">{#N/A,#N/A,FALSE,"손익표지";#N/A,#N/A,FALSE,"손익계산";#N/A,#N/A,FALSE,"일반관리비";#N/A,#N/A,FALSE,"영업외수익";#N/A,#N/A,FALSE,"영업외비용";#N/A,#N/A,FALSE,"매출액";#N/A,#N/A,FALSE,"요약손익";#N/A,#N/A,FALSE,"요약대차";#N/A,#N/A,FALSE,"매출채권현황";#N/A,#N/A,FALSE,"매출채권명세"}</definedName>
    <definedName name="수요분석최종본" hidden="1">{#N/A,#N/A,FALSE,"손익표지";#N/A,#N/A,FALSE,"손익계산";#N/A,#N/A,FALSE,"일반관리비";#N/A,#N/A,FALSE,"영업외수익";#N/A,#N/A,FALSE,"영업외비용";#N/A,#N/A,FALSE,"매출액";#N/A,#N/A,FALSE,"요약손익";#N/A,#N/A,FALSE,"요약대차";#N/A,#N/A,FALSE,"매출채권현황";#N/A,#N/A,FALSE,"매출채권명세"}</definedName>
    <definedName name="수익4속" hidden="1">{#N/A,#N/A,FALSE,"단축1";#N/A,#N/A,FALSE,"단축2";#N/A,#N/A,FALSE,"단축3";#N/A,#N/A,FALSE,"장축";#N/A,#N/A,FALSE,"4WD"}</definedName>
    <definedName name="수익비용" hidden="1">{#N/A,#N/A,FALSE,"손익표지";#N/A,#N/A,FALSE,"손익계산";#N/A,#N/A,FALSE,"일반관리비";#N/A,#N/A,FALSE,"영업외수익";#N/A,#N/A,FALSE,"영업외비용";#N/A,#N/A,FALSE,"매출액";#N/A,#N/A,FALSE,"요약손익";#N/A,#N/A,FALSE,"요약대차";#N/A,#N/A,FALSE,"매출채권현황";#N/A,#N/A,FALSE,"매출채권명세"}</definedName>
    <definedName name="수익비용1" hidden="1">{#N/A,#N/A,FALSE,"손익표지";#N/A,#N/A,FALSE,"손익계산";#N/A,#N/A,FALSE,"일반관리비";#N/A,#N/A,FALSE,"영업외수익";#N/A,#N/A,FALSE,"영업외비용";#N/A,#N/A,FALSE,"매출액";#N/A,#N/A,FALSE,"요약손익";#N/A,#N/A,FALSE,"요약대차";#N/A,#N/A,FALSE,"매출채권현황";#N/A,#N/A,FALSE,"매출채권명세"}</definedName>
    <definedName name="수입보증금" hidden="1">{#N/A,#N/A,FALSE,"BS";#N/A,#N/A,FALSE,"PL";#N/A,#N/A,FALSE,"처분";#N/A,#N/A,FALSE,"현금";#N/A,#N/A,FALSE,"매출";#N/A,#N/A,FALSE,"원가";#N/A,#N/A,FALSE,"경영"}</definedName>
    <definedName name="수입보증금2" hidden="1">{#N/A,#N/A,FALSE,"BS";#N/A,#N/A,FALSE,"PL";#N/A,#N/A,FALSE,"처분";#N/A,#N/A,FALSE,"현금";#N/A,#N/A,FALSE,"매출";#N/A,#N/A,FALSE,"원가";#N/A,#N/A,FALSE,"경영"}</definedName>
    <definedName name="수입추정" hidden="1">{#N/A,#N/A,FALSE,"손익표지";#N/A,#N/A,FALSE,"손익계산";#N/A,#N/A,FALSE,"일반관리비";#N/A,#N/A,FALSE,"영업외수익";#N/A,#N/A,FALSE,"영업외비용";#N/A,#N/A,FALSE,"매출액";#N/A,#N/A,FALSE,"요약손익";#N/A,#N/A,FALSE,"요약대차";#N/A,#N/A,FALSE,"매출채권현황";#N/A,#N/A,FALSE,"매출채권명세"}</definedName>
    <definedName name="수정" hidden="1">{#N/A,#N/A,FALSE,"BS";#N/A,#N/A,FALSE,"PL";#N/A,#N/A,FALSE,"처분";#N/A,#N/A,FALSE,"현금";#N/A,#N/A,FALSE,"매출";#N/A,#N/A,FALSE,"원가";#N/A,#N/A,FALSE,"경영"}</definedName>
    <definedName name="수정CF" hidden="1">{#N/A,#N/A,TRUE,"Summary";#N/A,#N/A,TRUE,"IS";#N/A,#N/A,TRUE,"Adj";#N/A,#N/A,TRUE,"BS";#N/A,#N/A,TRUE,"CF";#N/A,#N/A,TRUE,"Debt";#N/A,#N/A,TRUE,"IRR"}</definedName>
    <definedName name="수정물량" hidden="1">{#N/A,#N/A,TRUE,"Y생산";#N/A,#N/A,TRUE,"Y판매";#N/A,#N/A,TRUE,"Y총물량";#N/A,#N/A,TRUE,"Y능력";#N/A,#N/A,TRUE,"YKD"}</definedName>
    <definedName name="수정분개" hidden="1">{#N/A,#N/A,FALSE,"일반적사항";#N/A,#N/A,FALSE,"주요재무자료";#N/A,#N/A,FALSE,"표지";#N/A,#N/A,FALSE,"총괄표";#N/A,#N/A,FALSE,"1호 과표세액";#N/A,#N/A,FALSE,"1-2호 농어촌과표";#N/A,#N/A,FALSE,"2호 서식";#N/A,#N/A,FALSE,"3(1)호 공제감면";#N/A,#N/A,FALSE,"임시특별감면";#N/A,#N/A,FALSE,"3(1)부7 기업합리";#N/A,#N/A,FALSE,"3(3)호(갑) 원천납부";#N/A,#N/A,FALSE,"5호 농어촌";#N/A,#N/A,FALSE,"6호 소득금액";#N/A,#N/A,FALSE,"6호 첨부(익)";#N/A,#N/A,FALSE,"6호 첨부(손)";#N/A,#N/A,FALSE,"6-1호 수입금액";#N/A,#N/A,FALSE,"6-3호 퇴충";#N/A,#N/A,FALSE,"6-3(4)호 대손";#N/A,#N/A,FALSE,"6-4호 접대(갑)";#N/A,#N/A,FALSE,"6-4호 접대(을)";#N/A,#N/A,FALSE,"6-6호(부표) 자본적지출";#N/A,#N/A,FALSE,"6-10호 재고자산";#N/A,#N/A,FALSE,"6-11호 세금과공과";#N/A,#N/A,FALSE,"6-12호 선급비용";#N/A,#N/A,FALSE,"6-14호 부동산보유";#N/A,#N/A,FALSE,"9호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definedName>
    <definedName name="수정분개.xls" hidden="1">{#N/A,#N/A,TRUE,"표지";#N/A,#N/A,TRUE,"총괄표";#N/A,#N/A,TRUE,"1호 과표세액";#N/A,#N/A,TRUE,"2호 서식";#N/A,#N/A,TRUE,"3(1) 부3 세액조정";#N/A,#N/A,TRUE,"임시투자공제";#N/A,#N/A,TRUE,"조8호 기술인력";#N/A,#N/A,TRUE,"3(1)부7 기업합리";#N/A,#N/A,TRUE,"3(3)호(갑) 원천납부";#N/A,#N/A,TRUE,"6호 소득금액";#N/A,#N/A,TRUE,"6호 첨부(익)";#N/A,#N/A,TRUE,"6호 첨부(손)";#N/A,#N/A,TRUE,"6-1호 수입금액";#N/A,#N/A,TRUE,"6-2(4)호 해외시장";#N/A,#N/A,TRUE,"6-2(12)호 수출손실";#N/A,#N/A,TRUE,"6-3호 퇴충";#N/A,#N/A,TRUE,"6-3(3)호 단퇴";#N/A,#N/A,TRUE,"6-3(4)호 대손";#N/A,#N/A,TRUE,"6-4호 접대(갑)";#N/A,#N/A,TRUE,"6-4호 접대(을)";#N/A,#N/A,TRUE,"6-5호 외화(갑)";#N/A,#N/A,TRUE,"6-5호 외화(을)";#N/A,#N/A,TRUE,"6-6호(부표) 자본적지출";#N/A,#N/A,TRUE,"6-10호 재고자산";#N/A,#N/A,TRUE,"6-11호 세금과공과";#N/A,#N/A,TRUE,"6-12호 선급비용";#N/A,#N/A,TRUE,"6-13호 기부금";#N/A,#N/A,TRUE,"6-14호 부동산보유";#N/A,#N/A,TRUE,"8호 기부금조정";#N/A,#N/A,TRUE,"9호 자본금(갑)";#N/A,#N/A,TRUE,"9호 자본금(을)";#N/A,#N/A,TRUE,"10(3)호 주요계정";#N/A,#N/A,TRUE,"10(3)호 부표";#N/A,#N/A,TRUE,"10(4)호 조정수입";#N/A,#N/A,TRUE,"14(1)호 갑 주식";#N/A,#N/A,TRUE,"요약 BS";#N/A,#N/A,TRUE,"요약 PL";#N/A,#N/A,TRUE,"요약원가";#N/A,#N/A,TRUE,"요약RE"}</definedName>
    <definedName name="수정사항"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수정현금흐름표" hidden="1">{#N/A,#N/A,TRUE,"Summary";#N/A,#N/A,TRUE,"IS";#N/A,#N/A,TRUE,"Adj";#N/A,#N/A,TRUE,"BS";#N/A,#N/A,TRUE,"CF";#N/A,#N/A,TRUE,"Debt";#N/A,#N/A,TRUE,"IRR"}</definedName>
    <definedName name="수정현금흐름표_pjh" hidden="1">{#N/A,#N/A,TRUE,"Summary";#N/A,#N/A,TRUE,"IS";#N/A,#N/A,TRUE,"Adj";#N/A,#N/A,TRUE,"BS";#N/A,#N/A,TRUE,"CF";#N/A,#N/A,TRUE,"Debt";#N/A,#N/A,TRUE,"IRR"}</definedName>
    <definedName name="수주계획" hidden="1">{#N/A,#N/A,FALSE,"손익표지";#N/A,#N/A,FALSE,"손익계산";#N/A,#N/A,FALSE,"일반관리비";#N/A,#N/A,FALSE,"영업외수익";#N/A,#N/A,FALSE,"영업외비용";#N/A,#N/A,FALSE,"매출액";#N/A,#N/A,FALSE,"요약손익";#N/A,#N/A,FALSE,"요약대차";#N/A,#N/A,FALSE,"매출채권현황";#N/A,#N/A,FALSE,"매출채권명세"}</definedName>
    <definedName name="수출판촉비총괄" hidden="1">#N/A</definedName>
    <definedName name="스" hidden="1">{#N/A,#N/A,FALSE,"손익표지";#N/A,#N/A,FALSE,"손익계산";#N/A,#N/A,FALSE,"일반관리비";#N/A,#N/A,FALSE,"영업외수익";#N/A,#N/A,FALSE,"영업외비용";#N/A,#N/A,FALSE,"매출액";#N/A,#N/A,FALSE,"요약손익";#N/A,#N/A,FALSE,"요약대차";#N/A,#N/A,FALSE,"매출채권현황";#N/A,#N/A,FALSE,"매출채권명세"}</definedName>
    <definedName name="승인서" hidden="1">{#N/A,#N/A,FALSE,"범우구미";#N/A,#N/A,FALSE,"세한케미칼";#N/A,#N/A,FALSE,"세명화학";#N/A,#N/A,FALSE,"신영케미칼";#N/A,#N/A,FALSE,"일석상사"}</definedName>
    <definedName name="시" hidden="1">{#N/A,#N/A,FALSE,"손익표지";#N/A,#N/A,FALSE,"손익계산";#N/A,#N/A,FALSE,"일반관리비";#N/A,#N/A,FALSE,"영업외수익";#N/A,#N/A,FALSE,"영업외비용";#N/A,#N/A,FALSE,"매출액";#N/A,#N/A,FALSE,"요약손익";#N/A,#N/A,FALSE,"요약대차";#N/A,#N/A,FALSE,"매출채권현황";#N/A,#N/A,FALSE,"매출채권명세"}</definedName>
    <definedName name="시산표2" hidden="1">{#N/A,#N/A,FALSE,"BS";#N/A,#N/A,FALSE,"PL";#N/A,#N/A,FALSE,"처분";#N/A,#N/A,FALSE,"현금";#N/A,#N/A,FALSE,"매출";#N/A,#N/A,FALSE,"원가";#N/A,#N/A,FALSE,"경영"}</definedName>
    <definedName name="시설투자" hidden="1">{#N/A,#N/A,FALSE,"UNIT";#N/A,#N/A,FALSE,"UNIT";#N/A,#N/A,FALSE,"계정"}</definedName>
    <definedName name="시설투자계획_월별" hidden="1">{#N/A,#N/A,FALSE,"UNIT";#N/A,#N/A,FALSE,"UNIT";#N/A,#N/A,FALSE,"계정"}</definedName>
    <definedName name="시설투자총괄" hidden="1">{#N/A,#N/A,FALSE,"UNIT";#N/A,#N/A,FALSE,"UNIT";#N/A,#N/A,FALSE,"계정"}</definedName>
    <definedName name="시스템" hidden="1">{#N/A,#N/A,FALSE,"UNIT";#N/A,#N/A,FALSE,"UNIT";#N/A,#N/A,FALSE,"계정"}</definedName>
    <definedName name="시장동향" hidden="1">{#N/A,#N/A,TRUE,"Y생산";#N/A,#N/A,TRUE,"Y판매";#N/A,#N/A,TRUE,"Y총물량";#N/A,#N/A,TRUE,"Y능력";#N/A,#N/A,TRUE,"YKD"}</definedName>
    <definedName name="식대2">[26]조견표!$E$22</definedName>
    <definedName name="신" hidden="1">{#N/A,#N/A,FALSE,"손익표지";#N/A,#N/A,FALSE,"손익계산";#N/A,#N/A,FALSE,"일반관리비";#N/A,#N/A,FALSE,"영업외수익";#N/A,#N/A,FALSE,"영업외비용";#N/A,#N/A,FALSE,"매출액";#N/A,#N/A,FALSE,"요약손익";#N/A,#N/A,FALSE,"요약대차";#N/A,#N/A,FALSE,"매출채권현황";#N/A,#N/A,FALSE,"매출채권명세"}</definedName>
    <definedName name="신AT종합" hidden="1">{#N/A,#N/A,FALSE,"단축1";#N/A,#N/A,FALSE,"단축2";#N/A,#N/A,FALSE,"단축3";#N/A,#N/A,FALSE,"장축";#N/A,#N/A,FALSE,"4WD"}</definedName>
    <definedName name="신규" hidden="1">{#N/A,#N/A,FALSE,"UNIT";#N/A,#N/A,FALSE,"UNIT";#N/A,#N/A,FALSE,"계정"}</definedName>
    <definedName name="신세대종합" hidden="1">{#N/A,#N/A,FALSE,"단축1";#N/A,#N/A,FALSE,"단축2";#N/A,#N/A,FALSE,"단축3";#N/A,#N/A,FALSE,"장축";#N/A,#N/A,FALSE,"4WD"}</definedName>
    <definedName name="실시" hidden="1">{#N/A,#N/A,FALSE,"단축1";#N/A,#N/A,FALSE,"단축2";#N/A,#N/A,FALSE,"단축3";#N/A,#N/A,FALSE,"장축";#N/A,#N/A,FALSE,"4WD"}</definedName>
    <definedName name="실적" hidden="1">{#N/A,#N/A,FALSE,"손익표지";#N/A,#N/A,FALSE,"손익계산";#N/A,#N/A,FALSE,"일반관리비";#N/A,#N/A,FALSE,"영업외수익";#N/A,#N/A,FALSE,"영업외비용";#N/A,#N/A,FALSE,"매출액";#N/A,#N/A,FALSE,"요약손익";#N/A,#N/A,FALSE,"요약대차";#N/A,#N/A,FALSE,"매출채권현황";#N/A,#N/A,FALSE,"매출채권명세"}</definedName>
    <definedName name="실적4월" hidden="1">{#N/A,#N/A,FALSE,"UNIT";#N/A,#N/A,FALSE,"UNIT";#N/A,#N/A,FALSE,"계정"}</definedName>
    <definedName name="실적6월" hidden="1">{#N/A,#N/A,FALSE,"UNIT";#N/A,#N/A,FALSE,"UNIT";#N/A,#N/A,FALSE,"계정"}</definedName>
    <definedName name="ㅇ0"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ㅇADKFJDA" hidden="1">{#N/A,#N/A,FALSE,"을지 (4)";#N/A,#N/A,FALSE,"을지 (5)";#N/A,#N/A,FALSE,"을지 (6)"}</definedName>
    <definedName name="ㅇㄴㄹㄴㄹ" hidden="1">{#N/A,#N/A,FALSE,"손익표지";#N/A,#N/A,FALSE,"손익계산";#N/A,#N/A,FALSE,"일반관리비";#N/A,#N/A,FALSE,"영업외수익";#N/A,#N/A,FALSE,"영업외비용";#N/A,#N/A,FALSE,"매출액";#N/A,#N/A,FALSE,"요약손익";#N/A,#N/A,FALSE,"요약대차";#N/A,#N/A,FALSE,"매출채권현황";#N/A,#N/A,FALSE,"매출채권명세"}</definedName>
    <definedName name="ㅇㄴㄹㅇㄴㄹ" hidden="1">{#N/A,#N/A,FALSE,"손익표지";#N/A,#N/A,FALSE,"손익계산";#N/A,#N/A,FALSE,"일반관리비";#N/A,#N/A,FALSE,"영업외수익";#N/A,#N/A,FALSE,"영업외비용";#N/A,#N/A,FALSE,"매출액";#N/A,#N/A,FALSE,"요약손익";#N/A,#N/A,FALSE,"요약대차";#N/A,#N/A,FALSE,"매출채권현황";#N/A,#N/A,FALSE,"매출채권명세"}</definedName>
    <definedName name="ㅇㄴㄹㅇㄹ" hidden="1">{#N/A,#N/A,FALSE,"손익표지";#N/A,#N/A,FALSE,"손익계산";#N/A,#N/A,FALSE,"일반관리비";#N/A,#N/A,FALSE,"영업외수익";#N/A,#N/A,FALSE,"영업외비용";#N/A,#N/A,FALSE,"매출액";#N/A,#N/A,FALSE,"요약손익";#N/A,#N/A,FALSE,"요약대차";#N/A,#N/A,FALSE,"매출채권현황";#N/A,#N/A,FALSE,"매출채권명세"}</definedName>
    <definedName name="ㅇㄴㅀㅇㅎ" hidden="1">{#N/A,#N/A,FALSE,"손익표지";#N/A,#N/A,FALSE,"손익계산";#N/A,#N/A,FALSE,"일반관리비";#N/A,#N/A,FALSE,"영업외수익";#N/A,#N/A,FALSE,"영업외비용";#N/A,#N/A,FALSE,"매출액";#N/A,#N/A,FALSE,"요약손익";#N/A,#N/A,FALSE,"요약대차";#N/A,#N/A,FALSE,"매출채권현황";#N/A,#N/A,FALSE,"매출채권명세"}</definedName>
    <definedName name="ㅇㄴㅇㅇ" hidden="1">{#N/A,#N/A,FALSE,"UNIT";#N/A,#N/A,FALSE,"UNIT";#N/A,#N/A,FALSE,"계정"}</definedName>
    <definedName name="ㅇㄴㅣㅏ" hidden="1">#REF!</definedName>
    <definedName name="ㅇㄹㄴ" hidden="1">{#N/A,#N/A,FALSE,"BS";#N/A,#N/A,FALSE,"PL";#N/A,#N/A,FALSE,"처분";#N/A,#N/A,FALSE,"현금";#N/A,#N/A,FALSE,"매출";#N/A,#N/A,FALSE,"원가";#N/A,#N/A,FALSE,"경영"}</definedName>
    <definedName name="ㅇㄹㄹㄹ" hidden="1">{#N/A,#N/A,FALSE,"손익표지";#N/A,#N/A,FALSE,"손익계산";#N/A,#N/A,FALSE,"일반관리비";#N/A,#N/A,FALSE,"영업외수익";#N/A,#N/A,FALSE,"영업외비용";#N/A,#N/A,FALSE,"매출액";#N/A,#N/A,FALSE,"요약손익";#N/A,#N/A,FALSE,"요약대차";#N/A,#N/A,FALSE,"매출채권현황";#N/A,#N/A,FALSE,"매출채권명세"}</definedName>
    <definedName name="ㅇㄹㄹㅇㄹㅇ" hidden="1">{#N/A,#N/A,FALSE,"손익표지";#N/A,#N/A,FALSE,"손익계산";#N/A,#N/A,FALSE,"일반관리비";#N/A,#N/A,FALSE,"영업외수익";#N/A,#N/A,FALSE,"영업외비용";#N/A,#N/A,FALSE,"매출액";#N/A,#N/A,FALSE,"요약손익";#N/A,#N/A,FALSE,"요약대차";#N/A,#N/A,FALSE,"매출채권현황";#N/A,#N/A,FALSE,"매출채권명세"}</definedName>
    <definedName name="ㅇㄹㅇ" hidden="1">{#N/A,#N/A,FALSE,"BS";#N/A,#N/A,FALSE,"PL";#N/A,#N/A,FALSE,"처분";#N/A,#N/A,FALSE,"현금";#N/A,#N/A,FALSE,"매출";#N/A,#N/A,FALSE,"원가";#N/A,#N/A,FALSE,"경영"}</definedName>
    <definedName name="ㅇㄹㅇㄴ" hidden="1">{#N/A,#N/A,FALSE,"손익표지";#N/A,#N/A,FALSE,"손익계산";#N/A,#N/A,FALSE,"일반관리비";#N/A,#N/A,FALSE,"영업외수익";#N/A,#N/A,FALSE,"영업외비용";#N/A,#N/A,FALSE,"매출액";#N/A,#N/A,FALSE,"요약손익";#N/A,#N/A,FALSE,"요약대차";#N/A,#N/A,FALSE,"매출채권현황";#N/A,#N/A,FALSE,"매출채권명세"}</definedName>
    <definedName name="ㅇㄹㅇㄹ" hidden="1">{#N/A,#N/A,FALSE,"손익표지";#N/A,#N/A,FALSE,"손익계산";#N/A,#N/A,FALSE,"일반관리비";#N/A,#N/A,FALSE,"영업외수익";#N/A,#N/A,FALSE,"영업외비용";#N/A,#N/A,FALSE,"매출액";#N/A,#N/A,FALSE,"요약손익";#N/A,#N/A,FALSE,"요약대차";#N/A,#N/A,FALSE,"매출채권현황";#N/A,#N/A,FALSE,"매출채권명세"}</definedName>
    <definedName name="ㅇㄹㅇㄹㅇ" hidden="1">{#N/A,#N/A,FALSE,"손익표지";#N/A,#N/A,FALSE,"손익계산";#N/A,#N/A,FALSE,"일반관리비";#N/A,#N/A,FALSE,"영업외수익";#N/A,#N/A,FALSE,"영업외비용";#N/A,#N/A,FALSE,"매출액";#N/A,#N/A,FALSE,"요약손익";#N/A,#N/A,FALSE,"요약대차";#N/A,#N/A,FALSE,"매출채권현황";#N/A,#N/A,FALSE,"매출채권명세"}</definedName>
    <definedName name="ㅇㄹㅇㄹㅇㄹ" hidden="1">{#N/A,#N/A,FALSE,"손익표지";#N/A,#N/A,FALSE,"손익계산";#N/A,#N/A,FALSE,"일반관리비";#N/A,#N/A,FALSE,"영업외수익";#N/A,#N/A,FALSE,"영업외비용";#N/A,#N/A,FALSE,"매출액";#N/A,#N/A,FALSE,"요약손익";#N/A,#N/A,FALSE,"요약대차";#N/A,#N/A,FALSE,"매출채권현황";#N/A,#N/A,FALSE,"매출채권명세"}</definedName>
    <definedName name="ㅇㄹㅇㄹㅇㄹㅇ" hidden="1">{#N/A,#N/A,FALSE,"UNIT";#N/A,#N/A,FALSE,"UNIT";#N/A,#N/A,FALSE,"계정"}</definedName>
    <definedName name="ㅇㄹ홍ㄹ호" hidden="1">{#N/A,#N/A,FALSE,"손익표지";#N/A,#N/A,FALSE,"손익계산";#N/A,#N/A,FALSE,"일반관리비";#N/A,#N/A,FALSE,"영업외수익";#N/A,#N/A,FALSE,"영업외비용";#N/A,#N/A,FALSE,"매출액";#N/A,#N/A,FALSE,"요약손익";#N/A,#N/A,FALSE,"요약대차";#N/A,#N/A,FALSE,"매출채권현황";#N/A,#N/A,FALSE,"매출채권명세"}</definedName>
    <definedName name="ㅇㄹ홍ㅎ" hidden="1">{#N/A,#N/A,FALSE,"손익표지";#N/A,#N/A,FALSE,"손익계산";#N/A,#N/A,FALSE,"일반관리비";#N/A,#N/A,FALSE,"영업외수익";#N/A,#N/A,FALSE,"영업외비용";#N/A,#N/A,FALSE,"매출액";#N/A,#N/A,FALSE,"요약손익";#N/A,#N/A,FALSE,"요약대차";#N/A,#N/A,FALSE,"매출채권현황";#N/A,#N/A,FALSE,"매출채권명세"}</definedName>
    <definedName name="ㅇㄺ" hidden="1">{#N/A,#N/A,FALSE,"손익표지";#N/A,#N/A,FALSE,"손익계산";#N/A,#N/A,FALSE,"일반관리비";#N/A,#N/A,FALSE,"영업외수익";#N/A,#N/A,FALSE,"영업외비용";#N/A,#N/A,FALSE,"매출액";#N/A,#N/A,FALSE,"요약손익";#N/A,#N/A,FALSE,"요약대차";#N/A,#N/A,FALSE,"매출채권현황";#N/A,#N/A,FALSE,"매출채권명세"}</definedName>
    <definedName name="ㅇㄺㅅ" hidden="1">{#N/A,#N/A,FALSE,"손익표지";#N/A,#N/A,FALSE,"손익계산";#N/A,#N/A,FALSE,"일반관리비";#N/A,#N/A,FALSE,"영업외수익";#N/A,#N/A,FALSE,"영업외비용";#N/A,#N/A,FALSE,"매출액";#N/A,#N/A,FALSE,"요약손익";#N/A,#N/A,FALSE,"요약대차";#N/A,#N/A,FALSE,"매출채권현황";#N/A,#N/A,FALSE,"매출채권명세"}</definedName>
    <definedName name="ㅇㄻㄹ" hidden="1">{#N/A,#N/A,FALSE,"손익표지";#N/A,#N/A,FALSE,"손익계산";#N/A,#N/A,FALSE,"일반관리비";#N/A,#N/A,FALSE,"영업외수익";#N/A,#N/A,FALSE,"영업외비용";#N/A,#N/A,FALSE,"매출액";#N/A,#N/A,FALSE,"요약손익";#N/A,#N/A,FALSE,"요약대차";#N/A,#N/A,FALSE,"매출채권현황";#N/A,#N/A,FALSE,"매출채권명세"}</definedName>
    <definedName name="ㅇㄼㄷㅇㄹ" hidden="1">{#N/A,#N/A,FALSE,"Aging Summary";#N/A,#N/A,FALSE,"Ratio Analysis";#N/A,#N/A,FALSE,"Test 120 Day Accts";#N/A,#N/A,FALSE,"Tickmarks"}</definedName>
    <definedName name="ㅇㅀㄹㅇㅎ" hidden="1">{#N/A,#N/A,FALSE,"손익표지";#N/A,#N/A,FALSE,"손익계산";#N/A,#N/A,FALSE,"일반관리비";#N/A,#N/A,FALSE,"영업외수익";#N/A,#N/A,FALSE,"영업외비용";#N/A,#N/A,FALSE,"매출액";#N/A,#N/A,FALSE,"요약손익";#N/A,#N/A,FALSE,"요약대차";#N/A,#N/A,FALSE,"매출채권현황";#N/A,#N/A,FALSE,"매출채권명세"}</definedName>
    <definedName name="ㅇㅀㅇㅀ" hidden="1">{#N/A,#N/A,FALSE,"손익표지";#N/A,#N/A,FALSE,"손익계산";#N/A,#N/A,FALSE,"일반관리비";#N/A,#N/A,FALSE,"영업외수익";#N/A,#N/A,FALSE,"영업외비용";#N/A,#N/A,FALSE,"매출액";#N/A,#N/A,FALSE,"요약손익";#N/A,#N/A,FALSE,"요약대차";#N/A,#N/A,FALSE,"매출채권현황";#N/A,#N/A,FALSE,"매출채권명세"}</definedName>
    <definedName name="ㅇㅁㄴㄻㄴㅇ" hidden="1">{#N/A,#N/A,FALSE,"손익표지";#N/A,#N/A,FALSE,"손익계산";#N/A,#N/A,FALSE,"일반관리비";#N/A,#N/A,FALSE,"영업외수익";#N/A,#N/A,FALSE,"영업외비용";#N/A,#N/A,FALSE,"매출액";#N/A,#N/A,FALSE,"요약손익";#N/A,#N/A,FALSE,"요약대차";#N/A,#N/A,FALSE,"매출채권현황";#N/A,#N/A,FALSE,"매출채권명세"}</definedName>
    <definedName name="ㅇㅁㄻㄴㄹ" hidden="1">{#N/A,#N/A,FALSE,"손익표지";#N/A,#N/A,FALSE,"손익계산";#N/A,#N/A,FALSE,"일반관리비";#N/A,#N/A,FALSE,"영업외수익";#N/A,#N/A,FALSE,"영업외비용";#N/A,#N/A,FALSE,"매출액";#N/A,#N/A,FALSE,"요약손익";#N/A,#N/A,FALSE,"요약대차";#N/A,#N/A,FALSE,"매출채권현황";#N/A,#N/A,FALSE,"매출채권명세"}</definedName>
    <definedName name="ㅇㅇ" hidden="1">{#N/A,#N/A,FALSE,"일반적사항";#N/A,#N/A,FALSE,"주요재무자료";#N/A,#N/A,FALSE,"표지";#N/A,#N/A,FALSE,"총괄표";#N/A,#N/A,FALSE,"1호 과표세액";#N/A,#N/A,FALSE,"2호 서식";#N/A,#N/A,FALSE,"3(3)호(갑) 원천납부";#N/A,#N/A,FALSE,"6호 소득금액";#N/A,#N/A,FALSE,"6호 첨부(익)";#N/A,#N/A,FALSE,"6호 첨부(익)";#N/A,#N/A,FALSE,"6호 첨부(손)";#N/A,#N/A,FALSE,"6-1호 수입금액";#N/A,#N/A,FALSE,"6-3호 퇴충";#N/A,#N/A,FALSE,"6-4호 접대(갑)";#N/A,#N/A,FALSE,"6-4호 접대(을)";#N/A,#N/A,FALSE,"감가총괄";#N/A,#N/A,FALSE,"6-6(3)호 감가(정액)";#N/A,#N/A,FALSE,"전기부인액추인";#N/A,#N/A,FALSE,"6-6호(부표) 자본적지출";#N/A,#N/A,FALSE,"6-10호 재고자산";#N/A,#N/A,FALSE,"6-11호 세금과공과";#N/A,#N/A,FALSE,"6-12호 선급비용";#N/A,#N/A,FALSE,"9호 자본금(갑)";#N/A,#N/A,FALSE,"9호 자본금(을)";#N/A,#N/A,FALSE,"10(4)호 조정수입";#N/A,#N/A,FALSE,"59호 해외특수"}</definedName>
    <definedName name="ㅇㅇㄹㄹ" hidden="1">{#N/A,#N/A,FALSE,"표지";#N/A,#N/A,FALSE,"전제";#N/A,#N/A,FALSE,"손익-자 (2)";#N/A,#N/A,FALSE,"손익-자";#N/A,#N/A,FALSE,"손익-마 (2)";#N/A,#N/A,FALSE,"손익-마";#N/A,#N/A,FALSE,"총손최종"}</definedName>
    <definedName name="ㅇㅇㅇ" hidden="1">{#N/A,#N/A,FALSE,"BS";#N/A,#N/A,FALSE,"PL";#N/A,#N/A,FALSE,"처분";#N/A,#N/A,FALSE,"현금";#N/A,#N/A,FALSE,"매출";#N/A,#N/A,FALSE,"원가";#N/A,#N/A,FALSE,"경영"}</definedName>
    <definedName name="ㅇㅇㅇㅇ" hidden="1">{#N/A,#N/A,FALSE,"UNIT";#N/A,#N/A,FALSE,"UNIT";#N/A,#N/A,FALSE,"계정"}</definedName>
    <definedName name="ㅇㅇㅇㅇㅇ" hidden="1">{#N/A,#N/A,FALSE,"UNIT";#N/A,#N/A,FALSE,"UNIT";#N/A,#N/A,FALSE,"계정"}</definedName>
    <definedName name="ㅇㅇㅇㅇㅇㅇ" hidden="1">{#N/A,#N/A,FALSE,"UNIT";#N/A,#N/A,FALSE,"UNIT";#N/A,#N/A,FALSE,"계정"}</definedName>
    <definedName name="ㅇㅈ"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ㅇㅈㄴㄹㄴㅇ" hidden="1">{#N/A,#N/A,FALSE,"손익표지";#N/A,#N/A,FALSE,"손익계산";#N/A,#N/A,FALSE,"일반관리비";#N/A,#N/A,FALSE,"영업외수익";#N/A,#N/A,FALSE,"영업외비용";#N/A,#N/A,FALSE,"매출액";#N/A,#N/A,FALSE,"요약손익";#N/A,#N/A,FALSE,"요약대차";#N/A,#N/A,FALSE,"매출채권현황";#N/A,#N/A,FALSE,"매출채권명세"}</definedName>
    <definedName name="ㅇㅎ" hidden="1">{#N/A,#N/A,FALSE,"단축1";#N/A,#N/A,FALSE,"단축2";#N/A,#N/A,FALSE,"단축3";#N/A,#N/A,FALSE,"장축";#N/A,#N/A,FALSE,"4WD"}</definedName>
    <definedName name="아" hidden="1">{#N/A,#N/A,FALSE,"BS";#N/A,#N/A,FALSE,"PL";#N/A,#N/A,FALSE,"처분";#N/A,#N/A,FALSE,"현금";#N/A,#N/A,FALSE,"매출";#N/A,#N/A,FALSE,"원가";#N/A,#N/A,FALSE,"경영"}</definedName>
    <definedName name="아논" hidden="1">{#N/A,#N/A,FALSE,"채권채무";#N/A,#N/A,FALSE,"control sheet"}</definedName>
    <definedName name="아니면말고" hidden="1">{#N/A,#N/A,FALSE,"정공"}</definedName>
    <definedName name="아니오" hidden="1">{#N/A,#N/A,FALSE,"정공"}</definedName>
    <definedName name="아러" hidden="1">{#N/A,#N/A,FALSE,"BS";#N/A,#N/A,FALSE,"PL";#N/A,#N/A,FALSE,"처분";#N/A,#N/A,FALSE,"현금";#N/A,#N/A,FALSE,"매출";#N/A,#N/A,FALSE,"원가";#N/A,#N/A,FALSE,"경영"}</definedName>
    <definedName name="아름다은" hidden="1">{#N/A,#N/A,FALSE,"BS";#N/A,#N/A,FALSE,"PL";#N/A,#N/A,FALSE,"처분";#N/A,#N/A,FALSE,"현금";#N/A,#N/A,FALSE,"매출";#N/A,#N/A,FALSE,"원가";#N/A,#N/A,FALSE,"경영"}</definedName>
    <definedName name="아무거나" hidden="1">{#N/A,#N/A,FALSE,"손익표지";#N/A,#N/A,FALSE,"손익계산";#N/A,#N/A,FALSE,"일반관리비";#N/A,#N/A,FALSE,"영업외수익";#N/A,#N/A,FALSE,"영업외비용";#N/A,#N/A,FALSE,"매출액";#N/A,#N/A,FALSE,"요약손익";#N/A,#N/A,FALSE,"요약대차";#N/A,#N/A,FALSE,"매출채권현황";#N/A,#N/A,FALSE,"매출채권명세"}</definedName>
    <definedName name="아이" hidden="1">{#N/A,#N/A,FALSE,"1.CRITERIA";#N/A,#N/A,FALSE,"2.IS";#N/A,#N/A,FALSE,"3.BS";#N/A,#N/A,FALSE,"4.PER PL";#N/A,#N/A,FALSE,"5.INVESTMENT";#N/A,#N/A,FALSE,"6.공문";#N/A,#N/A,FALSE,"7.netinvest"}</definedName>
    <definedName name="아ㅏ아아아아아" hidden="1">{#N/A,#N/A,FALSE,"UNIT";#N/A,#N/A,FALSE,"UNIT";#N/A,#N/A,FALSE,"계정"}</definedName>
    <definedName name="앗서" hidden="1">{#N/A,#N/A,FALSE,"정공"}</definedName>
    <definedName name="앙" hidden="1">{#N/A,#N/A,FALSE,"BS";#N/A,#N/A,FALSE,"PL";#N/A,#N/A,FALSE,"처분";#N/A,#N/A,FALSE,"현금";#N/A,#N/A,FALSE,"매출";#N/A,#N/A,FALSE,"원가";#N/A,#N/A,FALSE,"경영"}</definedName>
    <definedName name="야" hidden="1">{#N/A,#N/A,FALSE,"UNIT";#N/A,#N/A,FALSE,"UNIT";#N/A,#N/A,FALSE,"계정"}</definedName>
    <definedName name="약정잉자" hidden="1">{#N/A,#N/A,FALSE,"정공"}</definedName>
    <definedName name="양"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양식" hidden="1">{#N/A,#N/A,FALSE,"손익표지";#N/A,#N/A,FALSE,"손익계산";#N/A,#N/A,FALSE,"일반관리비";#N/A,#N/A,FALSE,"영업외수익";#N/A,#N/A,FALSE,"영업외비용";#N/A,#N/A,FALSE,"매출액";#N/A,#N/A,FALSE,"요약손익";#N/A,#N/A,FALSE,"요약대차";#N/A,#N/A,FALSE,"매출채권현황";#N/A,#N/A,FALSE,"매출채권명세"}</definedName>
    <definedName name="양식1" hidden="1">{#N/A,#N/A,FALSE,"단축1";#N/A,#N/A,FALSE,"단축2";#N/A,#N/A,FALSE,"단축3";#N/A,#N/A,FALSE,"장축";#N/A,#N/A,FALSE,"4WD"}</definedName>
    <definedName name="어랑" hidden="1">{#N/A,#N/A,FALSE,"BS";#N/A,#N/A,FALSE,"PL";#N/A,#N/A,FALSE,"처분";#N/A,#N/A,FALSE,"현금";#N/A,#N/A,FALSE,"매출";#N/A,#N/A,FALSE,"원가";#N/A,#N/A,FALSE,"경영"}</definedName>
    <definedName name="어음수표" hidden="1">{#N/A,#N/A,FALSE,"1.CRITERIA";#N/A,#N/A,FALSE,"2.IS";#N/A,#N/A,FALSE,"3.BS";#N/A,#N/A,FALSE,"4.PER PL";#N/A,#N/A,FALSE,"5.INVESTMENT";#N/A,#N/A,FALSE,"6.공문";#N/A,#N/A,FALSE,"7.netinvest"}</definedName>
    <definedName name="어음차입금" hidden="1">#REF!</definedName>
    <definedName name="어쩌라구" hidden="1">{#N/A,#N/A,FALSE,"Aging Summary";#N/A,#N/A,FALSE,"Ratio Analysis";#N/A,#N/A,FALSE,"Test 120 Day Accts";#N/A,#N/A,FALSE,"Tickmarks"}</definedName>
    <definedName name="없애버림" hidden="1">{#N/A,#N/A,FALSE,"손익표지";#N/A,#N/A,FALSE,"손익계산";#N/A,#N/A,FALSE,"일반관리비";#N/A,#N/A,FALSE,"영업외수익";#N/A,#N/A,FALSE,"영업외비용";#N/A,#N/A,FALSE,"매출액";#N/A,#N/A,FALSE,"요약손익";#N/A,#N/A,FALSE,"요약대차";#N/A,#N/A,FALSE,"매출채권현황";#N/A,#N/A,FALSE,"매출채권명세"}</definedName>
    <definedName name="여의도" hidden="1">{#N/A,#N/A,FALSE,"손익표지";#N/A,#N/A,FALSE,"손익계산";#N/A,#N/A,FALSE,"일반관리비";#N/A,#N/A,FALSE,"영업외수익";#N/A,#N/A,FALSE,"영업외비용";#N/A,#N/A,FALSE,"매출액";#N/A,#N/A,FALSE,"요약손익";#N/A,#N/A,FALSE,"요약대차";#N/A,#N/A,FALSE,"매출채권현황";#N/A,#N/A,FALSE,"매출채권명세"}</definedName>
    <definedName name="여이" hidden="1">{#N/A,#N/A,FALSE,"1.CRITERIA";#N/A,#N/A,FALSE,"2.IS";#N/A,#N/A,FALSE,"3.BS";#N/A,#N/A,FALSE,"4.PER PL";#N/A,#N/A,FALSE,"5.INVESTMENT";#N/A,#N/A,FALSE,"6.공문";#N/A,#N/A,FALSE,"7.netinvest"}</definedName>
    <definedName name="연간예상" hidden="1">{#N/A,#N/A,FALSE,"UNIT";#N/A,#N/A,FALSE,"UNIT";#N/A,#N/A,FALSE,"계정"}</definedName>
    <definedName name="연결정산표2" hidden="1">{#N/A,#N/A,FALSE,"Aging Summary";#N/A,#N/A,FALSE,"Ratio Analysis";#N/A,#N/A,FALSE,"Test 120 Day Accts";#N/A,#N/A,FALSE,"Tickmarks"}</definedName>
    <definedName name="연말손익" hidden="1">{#N/A,#N/A,FALSE,"UNIT";#N/A,#N/A,FALSE,"UNIT";#N/A,#N/A,FALSE,"계정"}</definedName>
    <definedName name="연습" hidden="1">{#N/A,#N/A,FALSE,"손익표지";#N/A,#N/A,FALSE,"손익계산";#N/A,#N/A,FALSE,"일반관리비";#N/A,#N/A,FALSE,"영업외수익";#N/A,#N/A,FALSE,"영업외비용";#N/A,#N/A,FALSE,"매출액";#N/A,#N/A,FALSE,"요약손익";#N/A,#N/A,FALSE,"요약대차";#N/A,#N/A,FALSE,"매출채권현황";#N/A,#N/A,FALSE,"매출채권명세"}</definedName>
    <definedName name="연습1" hidden="1">{#N/A,#N/A,FALSE,"손익표지";#N/A,#N/A,FALSE,"손익계산";#N/A,#N/A,FALSE,"일반관리비";#N/A,#N/A,FALSE,"영업외수익";#N/A,#N/A,FALSE,"영업외비용";#N/A,#N/A,FALSE,"매출액";#N/A,#N/A,FALSE,"요약손익";#N/A,#N/A,FALSE,"요약대차";#N/A,#N/A,FALSE,"매출채권현황";#N/A,#N/A,FALSE,"매출채권명세"}</definedName>
    <definedName name="연습3" hidden="1">{#N/A,#N/A,FALSE,"손익표지";#N/A,#N/A,FALSE,"손익계산";#N/A,#N/A,FALSE,"일반관리비";#N/A,#N/A,FALSE,"영업외수익";#N/A,#N/A,FALSE,"영업외비용";#N/A,#N/A,FALSE,"매출액";#N/A,#N/A,FALSE,"요약손익";#N/A,#N/A,FALSE,"요약대차";#N/A,#N/A,FALSE,"매출채권현황";#N/A,#N/A,FALSE,"매출채권명세"}</definedName>
    <definedName name="연장추가">[31]집계표결과!$A$2:$B$25</definedName>
    <definedName name="연주얀" hidden="1">{#N/A,#N/A,FALSE,"정공"}</definedName>
    <definedName name="열병" hidden="1">{#N/A,#N/A,FALSE,"손익표지";#N/A,#N/A,FALSE,"손익계산";#N/A,#N/A,FALSE,"일반관리비";#N/A,#N/A,FALSE,"영업외수익";#N/A,#N/A,FALSE,"영업외비용";#N/A,#N/A,FALSE,"매출액";#N/A,#N/A,FALSE,"요약손익";#N/A,#N/A,FALSE,"요약대차";#N/A,#N/A,FALSE,"매출채권현황";#N/A,#N/A,FALSE,"매출채권명세"}</definedName>
    <definedName name="열처리" hidden="1">{#N/A,#N/A,FALSE,"단축1";#N/A,#N/A,FALSE,"단축2";#N/A,#N/A,FALSE,"단축3";#N/A,#N/A,FALSE,"장축";#N/A,#N/A,FALSE,"4WD"}</definedName>
    <definedName name="영" hidden="1">{#N/A,#N/A,FALSE,"1.CRITERIA";#N/A,#N/A,FALSE,"2.IS";#N/A,#N/A,FALSE,"3.BS";#N/A,#N/A,FALSE,"4.PER PL";#N/A,#N/A,FALSE,"5.INVESTMENT";#N/A,#N/A,FALSE,"6.공문";#N/A,#N/A,FALSE,"7.netinvest"}</definedName>
    <definedName name="영성기업" hidden="1">{#N/A,#N/A,FALSE,"범우구미";#N/A,#N/A,FALSE,"세한케미칼";#N/A,#N/A,FALSE,"세명화학";#N/A,#N/A,FALSE,"신영케미칼";#N/A,#N/A,FALSE,"일석상사"}</definedName>
    <definedName name="영업보증금" hidden="1">{#N/A,#N/A,FALSE,"BS";#N/A,#N/A,FALSE,"PL";#N/A,#N/A,FALSE,"처분";#N/A,#N/A,FALSE,"현금";#N/A,#N/A,FALSE,"매출";#N/A,#N/A,FALSE,"원가";#N/A,#N/A,FALSE,"경영"}</definedName>
    <definedName name="영업수" hidden="1">{#N/A,#N/A,FALSE,"1.CRITERIA";#N/A,#N/A,FALSE,"2.IS";#N/A,#N/A,FALSE,"3.BS";#N/A,#N/A,FALSE,"4.PER PL";#N/A,#N/A,FALSE,"5.INVESTMENT";#N/A,#N/A,FALSE,"6.공문";#N/A,#N/A,FALSE,"7.netinvest"}</definedName>
    <definedName name="영업수익" hidden="1">{#N/A,#N/A,FALSE,"1.CRITERIA";#N/A,#N/A,FALSE,"2.IS";#N/A,#N/A,FALSE,"3.BS";#N/A,#N/A,FALSE,"4.PER PL";#N/A,#N/A,FALSE,"5.INVESTMENT";#N/A,#N/A,FALSE,"6.공문";#N/A,#N/A,FALSE,"7.netinvest"}</definedName>
    <definedName name="영업외" hidden="1">{#N/A,#N/A,FALSE,"1.CRITERIA";#N/A,#N/A,FALSE,"2.IS";#N/A,#N/A,FALSE,"3.BS";#N/A,#N/A,FALSE,"4.PER PL";#N/A,#N/A,FALSE,"5.INVESTMENT";#N/A,#N/A,FALSE,"6.공문";#N/A,#N/A,FALSE,"7.netinvest"}</definedName>
    <definedName name="영업외수익" hidden="1">{#N/A,#N/A,FALSE,"1.CRITERIA";#N/A,#N/A,FALSE,"2.IS";#N/A,#N/A,FALSE,"3.BS";#N/A,#N/A,FALSE,"4.PER PL";#N/A,#N/A,FALSE,"5.INVESTMENT";#N/A,#N/A,FALSE,"6.공문";#N/A,#N/A,FALSE,"7.netinvest"}</definedName>
    <definedName name="예금" hidden="1">{#N/A,#N/A,FALSE,"1.CRITERIA";#N/A,#N/A,FALSE,"2.IS";#N/A,#N/A,FALSE,"3.BS";#N/A,#N/A,FALSE,"4.PER PL";#N/A,#N/A,FALSE,"5.INVESTMENT";#N/A,#N/A,FALSE,"6.공문";#N/A,#N/A,FALSE,"7.netinvest"}</definedName>
    <definedName name="예수금1"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예수금2" hidden="1">{#N/A,#N/A,FALSE,"일반적사항";#N/A,#N/A,FALSE,"주요재무자료";#N/A,#N/A,FALSE,"표지";#N/A,#N/A,FALSE,"총괄표";#N/A,#N/A,FALSE,"1호 과표세액";#N/A,#N/A,FALSE,"1-2호 농어촌과표";#N/A,#N/A,FALSE,"2호 서식";#N/A,#N/A,FALSE,"2호부표 최저한세";#N/A,#N/A,FALSE,"3(1)부7 기업합리";#N/A,#N/A,FALSE,"3(3)호(갑) 원천납부";#N/A,#N/A,FALSE,"5호 농어촌";#N/A,#N/A,FALSE,"5호2 농감면(갑)";#N/A,#N/A,FALSE,"6호 소득금액";#N/A,#N/A,FALSE,"6호 첨부(익)";#N/A,#N/A,FALSE,"6호 첨부(손)";#N/A,#N/A,FALSE,"6-1호 수입금액";#N/A,#N/A,FALSE,"6-3호 퇴충";#N/A,#N/A,FALSE,"6-3(3)호 단퇴";#N/A,#N/A,FALSE,"6-3(4)호 대손";#N/A,#N/A,FALSE,"6-4호 접대(갑)";#N/A,#N/A,FALSE,"6-4호 접대(을)";#N/A,#N/A,FALSE,"6-5호 외화(갑)";#N/A,#N/A,FALSE,"6-5호 외화(을)";#N/A,#N/A,FALSE,"감가총괄";#N/A,#N/A,FALSE,"6-6(3)호 감가(정액)";#N/A,#N/A,FALSE,"6-6호(부표)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자본금(을)";#N/A,#N/A,FALSE,"10(2)호 소득공제";#N/A,#N/A,FALSE,"10(3)호 주요계정";#N/A,#N/A,FALSE,"10(3)호 부표";#N/A,#N/A,FALSE,"10(4)호 조정수입";#N/A,#N/A,FALSE,"14(1)호 갑 주식";#N/A,#N/A,FALSE,"59호 해외특수";#N/A,#N/A,FALSE,"요약 BS";#N/A,#N/A,FALSE,"요약 PL";#N/A,#N/A,FALSE,"요약RE"}</definedName>
    <definedName name="오." hidden="1">{#N/A,#N/A,FALSE,"UNIT";#N/A,#N/A,FALSE,"UNIT";#N/A,#N/A,FALSE,"계정"}</definedName>
    <definedName name="오.." hidden="1">{#N/A,#N/A,FALSE,"UNIT";#N/A,#N/A,FALSE,"UNIT";#N/A,#N/A,FALSE,"계정"}</definedName>
    <definedName name="오성협" hidden="1">{#N/A,#N/A,TRUE,"Y생산";#N/A,#N/A,TRUE,"Y판매";#N/A,#N/A,TRUE,"Y총물량";#N/A,#N/A,TRUE,"Y능력";#N/A,#N/A,TRUE,"YKD"}</definedName>
    <definedName name="옳ㅇ로" hidden="1">{#N/A,#N/A,FALSE,"손익표지";#N/A,#N/A,FALSE,"손익계산";#N/A,#N/A,FALSE,"일반관리비";#N/A,#N/A,FALSE,"영업외수익";#N/A,#N/A,FALSE,"영업외비용";#N/A,#N/A,FALSE,"매출액";#N/A,#N/A,FALSE,"요약손익";#N/A,#N/A,FALSE,"요약대차";#N/A,#N/A,FALSE,"매출채권현황";#N/A,#N/A,FALSE,"매출채권명세"}</definedName>
    <definedName name="왜이래" hidden="1">{#N/A,#N/A,FALSE,"손익표지";#N/A,#N/A,FALSE,"손익계산";#N/A,#N/A,FALSE,"일반관리비";#N/A,#N/A,FALSE,"영업외수익";#N/A,#N/A,FALSE,"영업외비용";#N/A,#N/A,FALSE,"매출액";#N/A,#N/A,FALSE,"요약손익";#N/A,#N/A,FALSE,"요약대차";#N/A,#N/A,FALSE,"매출채권현황";#N/A,#N/A,FALSE,"매출채권명세"}</definedName>
    <definedName name="외예금" hidden="1">{#N/A,#N/A,FALSE,"1.CRITERIA";#N/A,#N/A,FALSE,"2.IS";#N/A,#N/A,FALSE,"3.BS";#N/A,#N/A,FALSE,"4.PER PL";#N/A,#N/A,FALSE,"5.INVESTMENT";#N/A,#N/A,FALSE,"6.공문";#N/A,#N/A,FALSE,"7.netinvest"}</definedName>
    <definedName name="외화환산1"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요"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요약" hidden="1">{#N/A,#N/A,FALSE,"BS";#N/A,#N/A,FALSE,"PL";#N/A,#N/A,FALSE,"처분";#N/A,#N/A,FALSE,"현금";#N/A,#N/A,FALSE,"매출";#N/A,#N/A,FALSE,"원가";#N/A,#N/A,FALSE,"경영"}</definedName>
    <definedName name="요약3" hidden="1">{#N/A,#N/A,FALSE,"정공"}</definedName>
    <definedName name="우힌" hidden="1">{"'Matrix'!$A$3:$J$47"}</definedName>
    <definedName name="운영" hidden="1">{#N/A,#N/A,FALSE,"손익표지";#N/A,#N/A,FALSE,"손익계산";#N/A,#N/A,FALSE,"일반관리비";#N/A,#N/A,FALSE,"영업외수익";#N/A,#N/A,FALSE,"영업외비용";#N/A,#N/A,FALSE,"매출액";#N/A,#N/A,FALSE,"요약손익";#N/A,#N/A,FALSE,"요약대차";#N/A,#N/A,FALSE,"매출채권현황";#N/A,#N/A,FALSE,"매출채권명세"}</definedName>
    <definedName name="울산" hidden="1">{#N/A,#N/A,FALSE,"손익표지";#N/A,#N/A,FALSE,"손익계산";#N/A,#N/A,FALSE,"일반관리비";#N/A,#N/A,FALSE,"영업외수익";#N/A,#N/A,FALSE,"영업외비용";#N/A,#N/A,FALSE,"매출액";#N/A,#N/A,FALSE,"요약손익";#N/A,#N/A,FALSE,"요약대차";#N/A,#N/A,FALSE,"매출채권현황";#N/A,#N/A,FALSE,"매출채권명세"}</definedName>
    <definedName name="원가" hidden="1">{#N/A,#N/A,FALSE,"1.CRITERIA";#N/A,#N/A,FALSE,"2.IS";#N/A,#N/A,FALSE,"3.BS";#N/A,#N/A,FALSE,"4.PER PL";#N/A,#N/A,FALSE,"5.INVESTMENT";#N/A,#N/A,FALSE,"6.공문";#N/A,#N/A,FALSE,"7.netinvest"}</definedName>
    <definedName name="원가관리라" hidden="1">{#N/A,#N/A,FALSE,"정공"}</definedName>
    <definedName name="원가명세서" hidden="1">{#N/A,#N/A,FALSE,"BS";#N/A,#N/A,FALSE,"PL";#N/A,#N/A,FALSE,"처분";#N/A,#N/A,FALSE,"현금";#N/A,#N/A,FALSE,"매출";#N/A,#N/A,FALSE,"원가";#N/A,#N/A,FALSE,"경영"}</definedName>
    <definedName name="원가분석" hidden="1">{#N/A,#N/A,FALSE,"1.CRITERIA";#N/A,#N/A,FALSE,"2.IS";#N/A,#N/A,FALSE,"3.BS";#N/A,#N/A,FALSE,"4.PER PL";#N/A,#N/A,FALSE,"5.INVESTMENT";#N/A,#N/A,FALSE,"6.공문";#N/A,#N/A,FALSE,"7.netinvest"}</definedName>
    <definedName name="원가적용" hidden="1">{#N/A,#N/A,FALSE,"정공"}</definedName>
    <definedName name="원재료생산현황" hidden="1">{#N/A,#N/A,FALSE,"손익표지";#N/A,#N/A,FALSE,"손익계산";#N/A,#N/A,FALSE,"일반관리비";#N/A,#N/A,FALSE,"영업외수익";#N/A,#N/A,FALSE,"영업외비용";#N/A,#N/A,FALSE,"매출액";#N/A,#N/A,FALSE,"요약손익";#N/A,#N/A,FALSE,"요약대차";#N/A,#N/A,FALSE,"매출채권현황";#N/A,#N/A,FALSE,"매출채권명세"}</definedName>
    <definedName name="원천납부8"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월" hidden="1">{#N/A,#N/A,FALSE,"1.CRITERIA";#N/A,#N/A,FALSE,"2.IS";#N/A,#N/A,FALSE,"3.BS";#N/A,#N/A,FALSE,"4.PER PL";#N/A,#N/A,FALSE,"5.INVESTMENT";#N/A,#N/A,FALSE,"6.공문";#N/A,#N/A,FALSE,"7.netinvest"}</definedName>
    <definedName name="월말" hidden="1">{#N/A,#N/A,FALSE,"1.CRITERIA";#N/A,#N/A,FALSE,"2.IS";#N/A,#N/A,FALSE,"3.BS";#N/A,#N/A,FALSE,"4.PER PL";#N/A,#N/A,FALSE,"5.INVESTMENT";#N/A,#N/A,FALSE,"6.공문";#N/A,#N/A,FALSE,"7.netinvest"}</definedName>
    <definedName name="월별" hidden="1">{#N/A,#N/A,FALSE,"1.CRITERIA";#N/A,#N/A,FALSE,"2.IS";#N/A,#N/A,FALSE,"3.BS";#N/A,#N/A,FALSE,"4.PER PL";#N/A,#N/A,FALSE,"5.INVESTMENT";#N/A,#N/A,FALSE,"6.공문";#N/A,#N/A,FALSE,"7.netinvest"}</definedName>
    <definedName name="월별손익" hidden="1">{#N/A,#N/A,FALSE,"손익표지";#N/A,#N/A,FALSE,"손익계산";#N/A,#N/A,FALSE,"일반관리비";#N/A,#N/A,FALSE,"영업외수익";#N/A,#N/A,FALSE,"영업외비용";#N/A,#N/A,FALSE,"매출액";#N/A,#N/A,FALSE,"요약손익";#N/A,#N/A,FALSE,"요약대차";#N/A,#N/A,FALSE,"매출채권현황";#N/A,#N/A,FALSE,"매출채권명세"}</definedName>
    <definedName name="월별영업비용" hidden="1">{#N/A,#N/A,FALSE,"1.CRITERIA";#N/A,#N/A,FALSE,"2.IS";#N/A,#N/A,FALSE,"3.BS";#N/A,#N/A,FALSE,"4.PER PL";#N/A,#N/A,FALSE,"5.INVESTMENT";#N/A,#N/A,FALSE,"6.공문";#N/A,#N/A,FALSE,"7.netinvest"}</definedName>
    <definedName name="유동부채참조" hidden="1">{#N/A,#N/A,FALSE,"채권채무";#N/A,#N/A,FALSE,"control sheet"}</definedName>
    <definedName name="유동성사채" hidden="1">#REF!</definedName>
    <definedName name="유로" hidden="1">{#N/A,#N/A,FALSE,"손익표지";#N/A,#N/A,FALSE,"손익계산";#N/A,#N/A,FALSE,"일반관리비";#N/A,#N/A,FALSE,"영업외수익";#N/A,#N/A,FALSE,"영업외비용";#N/A,#N/A,FALSE,"매출액";#N/A,#N/A,FALSE,"요약손익";#N/A,#N/A,FALSE,"요약대차";#N/A,#N/A,FALSE,"매출채권현황";#N/A,#N/A,FALSE,"매출채권명세"}</definedName>
    <definedName name="유승" hidden="1">{#N/A,#N/A,FALSE,"손익표지";#N/A,#N/A,FALSE,"손익계산";#N/A,#N/A,FALSE,"일반관리비";#N/A,#N/A,FALSE,"영업외수익";#N/A,#N/A,FALSE,"영업외비용";#N/A,#N/A,FALSE,"매출액";#N/A,#N/A,FALSE,"요약손익";#N/A,#N/A,FALSE,"요약대차";#N/A,#N/A,FALSE,"매출채권현황";#N/A,#N/A,FALSE,"매출채권명세"}</definedName>
    <definedName name="유승주" hidden="1">{#N/A,#N/A,FALSE,"손익표지";#N/A,#N/A,FALSE,"손익계산";#N/A,#N/A,FALSE,"일반관리비";#N/A,#N/A,FALSE,"영업외수익";#N/A,#N/A,FALSE,"영업외비용";#N/A,#N/A,FALSE,"매출액";#N/A,#N/A,FALSE,"요약손익";#N/A,#N/A,FALSE,"요약대차";#N/A,#N/A,FALSE,"매출채권현황";#N/A,#N/A,FALSE,"매출채권명세"}</definedName>
    <definedName name="유이" hidden="1">{#N/A,#N/A,FALSE,"1.CRITERIA";#N/A,#N/A,FALSE,"2.IS";#N/A,#N/A,FALSE,"3.BS";#N/A,#N/A,FALSE,"4.PER PL";#N/A,#N/A,FALSE,"5.INVESTMENT";#N/A,#N/A,FALSE,"6.공문";#N/A,#N/A,FALSE,"7.netinvest"}</definedName>
    <definedName name="유형자산." hidden="1">{#N/A,#N/A,FALSE,"채권채무";#N/A,#N/A,FALSE,"control sheet"}</definedName>
    <definedName name="이" hidden="1">{#N/A,#N/A,FALSE,"BS";#N/A,#N/A,FALSE,"PL";#N/A,#N/A,FALSE,"처분";#N/A,#N/A,FALSE,"현금";#N/A,#N/A,FALSE,"매출";#N/A,#N/A,FALSE,"원가";#N/A,#N/A,FALSE,"경영"}</definedName>
    <definedName name="이동" hidden="1">{#N/A,#N/A,FALSE,"을지 (4)";#N/A,#N/A,FALSE,"을지 (5)";#N/A,#N/A,FALSE,"을지 (6)"}</definedName>
    <definedName name="이상권" hidden="1">{#N/A,#N/A,FALSE,"범우구미";#N/A,#N/A,FALSE,"세한케미칼";#N/A,#N/A,FALSE,"세명화학";#N/A,#N/A,FALSE,"신영케미칼";#N/A,#N/A,FALSE,"일석상사"}</definedName>
    <definedName name="이상권2" hidden="1">{#N/A,#N/A,FALSE,"범우구미";#N/A,#N/A,FALSE,"세한케미칼";#N/A,#N/A,FALSE,"세명화학";#N/A,#N/A,FALSE,"신영케미칼";#N/A,#N/A,FALSE,"일석상사"}</definedName>
    <definedName name="이창희" hidden="1">{#N/A,#N/A,FALSE,"범우구미";#N/A,#N/A,FALSE,"세한케미칼";#N/A,#N/A,FALSE,"세명화학";#N/A,#N/A,FALSE,"신영케미칼";#N/A,#N/A,FALSE,"일석상사"}</definedName>
    <definedName name="이천" hidden="1">{#N/A,#N/A,FALSE,"손익표지";#N/A,#N/A,FALSE,"손익계산";#N/A,#N/A,FALSE,"일반관리비";#N/A,#N/A,FALSE,"영업외수익";#N/A,#N/A,FALSE,"영업외비용";#N/A,#N/A,FALSE,"매출액";#N/A,#N/A,FALSE,"요약손익";#N/A,#N/A,FALSE,"요약대차";#N/A,#N/A,FALSE,"매출채권현황";#N/A,#N/A,FALSE,"매출채권명세"}</definedName>
    <definedName name="인니" hidden="1">{#N/A,#N/A,FALSE,"UNIT";#N/A,#N/A,FALSE,"UNIT";#N/A,#N/A,FALSE,"계정"}</definedName>
    <definedName name="인도네시아" hidden="1">{#N/A,#N/A,FALSE,"UNIT";#N/A,#N/A,FALSE,"UNIT";#N/A,#N/A,FALSE,"계정"}</definedName>
    <definedName name="인연" hidden="1">{#N/A,#N/A,FALSE,"손익표지";#N/A,#N/A,FALSE,"손익계산";#N/A,#N/A,FALSE,"일반관리비";#N/A,#N/A,FALSE,"영업외수익";#N/A,#N/A,FALSE,"영업외비용";#N/A,#N/A,FALSE,"매출액";#N/A,#N/A,FALSE,"요약손익";#N/A,#N/A,FALSE,"요약대차";#N/A,#N/A,FALSE,"매출채권현황";#N/A,#N/A,FALSE,"매출채권명세"}</definedName>
    <definedName name="인원계획" hidden="1">{#N/A,#N/A,FALSE,"손익표지";#N/A,#N/A,FALSE,"손익계산";#N/A,#N/A,FALSE,"일반관리비";#N/A,#N/A,FALSE,"영업외수익";#N/A,#N/A,FALSE,"영업외비용";#N/A,#N/A,FALSE,"매출액";#N/A,#N/A,FALSE,"요약손익";#N/A,#N/A,FALSE,"요약대차";#N/A,#N/A,FALSE,"매출채권현황";#N/A,#N/A,FALSE,"매출채권명세"}</definedName>
    <definedName name="인원충원사유" hidden="1">{#N/A,#N/A,FALSE,"계약직(여)"}</definedName>
    <definedName name="인원현황2" hidden="1">{#N/A,#N/A,FALSE,"손익표지";#N/A,#N/A,FALSE,"손익계산";#N/A,#N/A,FALSE,"일반관리비";#N/A,#N/A,FALSE,"영업외수익";#N/A,#N/A,FALSE,"영업외비용";#N/A,#N/A,FALSE,"매출액";#N/A,#N/A,FALSE,"요약손익";#N/A,#N/A,FALSE,"요약대차";#N/A,#N/A,FALSE,"매출채권현황";#N/A,#N/A,FALSE,"매출채권명세"}</definedName>
    <definedName name="인원현황3" hidden="1">{#N/A,#N/A,FALSE,"손익표지";#N/A,#N/A,FALSE,"손익계산";#N/A,#N/A,FALSE,"일반관리비";#N/A,#N/A,FALSE,"영업외수익";#N/A,#N/A,FALSE,"영업외비용";#N/A,#N/A,FALSE,"매출액";#N/A,#N/A,FALSE,"요약손익";#N/A,#N/A,FALSE,"요약대차";#N/A,#N/A,FALSE,"매출채권현황";#N/A,#N/A,FALSE,"매출채권명세"}</definedName>
    <definedName name="일산" hidden="1">{#N/A,#N/A,FALSE,"손익표지";#N/A,#N/A,FALSE,"손익계산";#N/A,#N/A,FALSE,"일반관리비";#N/A,#N/A,FALSE,"영업외수익";#N/A,#N/A,FALSE,"영업외비용";#N/A,#N/A,FALSE,"매출액";#N/A,#N/A,FALSE,"요약손익";#N/A,#N/A,FALSE,"요약대차";#N/A,#N/A,FALSE,"매출채권현황";#N/A,#N/A,FALSE,"매출채권명세"}</definedName>
    <definedName name="일위" hidden="1">[7]INDEX!#REF!</definedName>
    <definedName name="일자별" hidden="1">{#N/A,#N/A,FALSE,"손익표지";#N/A,#N/A,FALSE,"손익계산";#N/A,#N/A,FALSE,"일반관리비";#N/A,#N/A,FALSE,"영업외수익";#N/A,#N/A,FALSE,"영업외비용";#N/A,#N/A,FALSE,"매출액";#N/A,#N/A,FALSE,"요약손익";#N/A,#N/A,FALSE,"요약대차";#N/A,#N/A,FALSE,"매출채권현황";#N/A,#N/A,FALSE,"매출채권명세"}</definedName>
    <definedName name="일정" hidden="1">{#N/A,#N/A,FALSE,"단축1";#N/A,#N/A,FALSE,"단축2";#N/A,#N/A,FALSE,"단축3";#N/A,#N/A,FALSE,"장축";#N/A,#N/A,FALSE,"4WD"}</definedName>
    <definedName name="임동원" hidden="1">{#N/A,#N/A,FALSE,"정공"}</definedName>
    <definedName name="임차시설k"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잉여금" hidden="1">{#N/A,#N/A,FALSE,"BS";#N/A,#N/A,FALSE,"PL";#N/A,#N/A,FALSE,"처분";#N/A,#N/A,FALSE,"현금";#N/A,#N/A,FALSE,"매출";#N/A,#N/A,FALSE,"원가";#N/A,#N/A,FALSE,"경영"}</definedName>
    <definedName name="ㅈㄳㄱ" hidden="1">{#N/A,#N/A,FALSE,"손익표지";#N/A,#N/A,FALSE,"손익계산";#N/A,#N/A,FALSE,"일반관리비";#N/A,#N/A,FALSE,"영업외수익";#N/A,#N/A,FALSE,"영업외비용";#N/A,#N/A,FALSE,"매출액";#N/A,#N/A,FALSE,"요약손익";#N/A,#N/A,FALSE,"요약대차";#N/A,#N/A,FALSE,"매출채권현황";#N/A,#N/A,FALSE,"매출채권명세"}</definedName>
    <definedName name="ㅈㄷ" hidden="1">{#N/A,#N/A,FALSE,"단축1";#N/A,#N/A,FALSE,"단축2";#N/A,#N/A,FALSE,"단축3";#N/A,#N/A,FALSE,"장축";#N/A,#N/A,FALSE,"4WD"}</definedName>
    <definedName name="ㅈㄷㄱ" hidden="1">{#N/A,#N/A,FALSE,"BS";#N/A,#N/A,FALSE,"PL";#N/A,#N/A,FALSE,"처분";#N/A,#N/A,FALSE,"현금";#N/A,#N/A,FALSE,"매출";#N/A,#N/A,FALSE,"원가";#N/A,#N/A,FALSE,"경영"}</definedName>
    <definedName name="ㅈㄷㄱㅈㄷㄱ" hidden="1">{#N/A,#N/A,FALSE,"손익표지";#N/A,#N/A,FALSE,"손익계산";#N/A,#N/A,FALSE,"일반관리비";#N/A,#N/A,FALSE,"영업외수익";#N/A,#N/A,FALSE,"영업외비용";#N/A,#N/A,FALSE,"매출액";#N/A,#N/A,FALSE,"요약손익";#N/A,#N/A,FALSE,"요약대차";#N/A,#N/A,FALSE,"매출채권현황";#N/A,#N/A,FALSE,"매출채권명세"}</definedName>
    <definedName name="ㅈㄷㅈㄱ" hidden="1">{#N/A,#N/A,FALSE,"services";#N/A,#N/A,FALSE,"CCD royalties";#N/A,#N/A,FALSE,"investment";#N/A,#N/A,FALSE,"personnel";#N/A,#N/A,FALSE,"retirement";#N/A,#N/A,FALSE,"operating exp";#N/A,#N/A,FALSE,"income stat"}</definedName>
    <definedName name="ㅈㅂㄷ" hidden="1">{#N/A,#N/A,FALSE,"손익표지";#N/A,#N/A,FALSE,"손익계산";#N/A,#N/A,FALSE,"일반관리비";#N/A,#N/A,FALSE,"영업외수익";#N/A,#N/A,FALSE,"영업외비용";#N/A,#N/A,FALSE,"매출액";#N/A,#N/A,FALSE,"요약손익";#N/A,#N/A,FALSE,"요약대차";#N/A,#N/A,FALSE,"매출채권현황";#N/A,#N/A,FALSE,"매출채권명세"}</definedName>
    <definedName name="ㅈㅈ" hidden="1">{#N/A,#N/A,FALSE,"일반적사항";#N/A,#N/A,FALSE,"주요재무자료";#N/A,#N/A,FALSE,"표지";#N/A,#N/A,FALSE,"총괄표";#N/A,#N/A,FALSE,"1호 과표세액";#N/A,#N/A,FALSE,"1-2호 농어촌과표";#N/A,#N/A,FALSE,"2호 서식";#N/A,#N/A,FALSE,"2호부표 최저한세";#N/A,#N/A,FALSE,"3(1)호 공제감면";#N/A,#N/A,FALSE,"3(1) 부3 세액조정";#N/A,#N/A,FALSE,"3호 임시투자공제";#N/A,#N/A,FALSE,"조8호 기술인력";#N/A,#N/A,FALSE,"3(1)부7 기업합리";#N/A,#N/A,FALSE,"3(3)호(갑) 원천납부";#N/A,#N/A,FALSE,"5호 농어촌";#N/A,#N/A,FALSE,"5호2 농감면(갑)";#N/A,#N/A,FALSE,"6호 소득금액";#N/A,#N/A,FALSE,"6호 첨부(익)";#N/A,#N/A,FALSE,"6호 첨부(손)";#N/A,#N/A,FALSE,"6-1호 수입금액";#N/A,#N/A,FALSE,"6-3호 퇴충";#N/A,#N/A,FALSE,"6-3(4)호 대손";#N/A,#N/A,FALSE,"6-4호 접대(갑)";#N/A,#N/A,FALSE,"6-4호 접대(을)";#N/A,#N/A,FALSE,"6-5호 외화(갑)";#N/A,#N/A,FALSE,"6-6호(부표)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조정수입";#N/A,#N/A,FALSE,"14(1)호 갑 주식";#N/A,#N/A,FALSE,"59호 해외특수";#N/A,#N/A,FALSE,"60호 갑 적정유보";#N/A,#N/A,FALSE,"60호 을 적정유보";#N/A,#N/A,FALSE,"요약 BS";#N/A,#N/A,FALSE,"요약 PL";#N/A,#N/A,FALSE,"요약원가";#N/A,#N/A,FALSE,"요약RE"}</definedName>
    <definedName name="ㅈㅈㄷㄷ" hidden="1">{#N/A,#N/A,FALSE,"손익표지";#N/A,#N/A,FALSE,"손익계산";#N/A,#N/A,FALSE,"일반관리비";#N/A,#N/A,FALSE,"영업외수익";#N/A,#N/A,FALSE,"영업외비용";#N/A,#N/A,FALSE,"매출액";#N/A,#N/A,FALSE,"요약손익";#N/A,#N/A,FALSE,"요약대차";#N/A,#N/A,FALSE,"매출채권현황";#N/A,#N/A,FALSE,"매출채권명세"}</definedName>
    <definedName name="ㅈㅈㅈ" hidden="1">{#N/A,#N/A,FALSE,"일반적사항";#N/A,#N/A,FALSE,"주요재무자료";#N/A,#N/A,FALSE,"표지";#N/A,#N/A,FALSE,"총괄표";#N/A,#N/A,FALSE,"1호 과표세액";#N/A,#N/A,FALSE,"2호 서식";#N/A,#N/A,FALSE,"3(3)호(갑) 원천납부";#N/A,#N/A,FALSE,"6호 소득금액";#N/A,#N/A,FALSE,"6호 첨부(익)";#N/A,#N/A,FALSE,"6호 첨부(손)";#N/A,#N/A,FALSE,"6-1호 수입금액";#N/A,#N/A,FALSE,"6-3호 퇴충";#N/A,#N/A,FALSE,"6-4호 접대(갑)";#N/A,#N/A,FALSE,"6-4호 접대(을)";#N/A,#N/A,FALSE,"6-5 갑 외화";#N/A,#N/A,FALSE,"6-5을 외화";#N/A,#N/A,FALSE,"감가총괄";#N/A,#N/A,FALSE,"전기부인액추인";#N/A,#N/A,FALSE,"6-6호(부표) 자본적지출";#N/A,#N/A,FALSE,"6-11호 세금과공과";#N/A,#N/A,FALSE,"6-12호 선급비용";#N/A,#N/A,FALSE,"9호 자본금(갑)";#N/A,#N/A,FALSE,"9호 자본금(을)";#N/A,#N/A,FALSE,"10(3)호 주요계정";#N/A,#N/A,FALSE,"10(4)호 조정수입";#N/A,#N/A,FALSE,"12호 중소검토";#N/A,#N/A,FALSE,"14(1) 주주이동(갑)";#N/A,#N/A,FALSE,"59호 해외특수";#N/A,#N/A,FALSE,"해외명세";#N/A,#N/A,FALSE,"요약 BS";#N/A,#N/A,FALSE,"요약RE";#N/A,#N/A,FALSE,"요약 PL"}</definedName>
    <definedName name="ㅈㅈㅈㅈㅈ" hidden="1">{#N/A,#N/A,FALSE,"손익표지";#N/A,#N/A,FALSE,"손익계산";#N/A,#N/A,FALSE,"일반관리비";#N/A,#N/A,FALSE,"영업외수익";#N/A,#N/A,FALSE,"영업외비용";#N/A,#N/A,FALSE,"매출액";#N/A,#N/A,FALSE,"요약손익";#N/A,#N/A,FALSE,"요약대차";#N/A,#N/A,FALSE,"매출채권현황";#N/A,#N/A,FALSE,"매출채권명세"}</definedName>
    <definedName name="자" hidden="1">{#N/A,#N/A,FALSE,"손익표지";#N/A,#N/A,FALSE,"손익계산";#N/A,#N/A,FALSE,"일반관리비";#N/A,#N/A,FALSE,"영업외수익";#N/A,#N/A,FALSE,"영업외비용";#N/A,#N/A,FALSE,"매출액";#N/A,#N/A,FALSE,"요약손익";#N/A,#N/A,FALSE,"요약대차";#N/A,#N/A,FALSE,"매출채권현황";#N/A,#N/A,FALSE,"매출채권명세"}</definedName>
    <definedName name="자." hidden="1">{#N/A,#N/A,FALSE,"UNIT";#N/A,#N/A,FALSE,"UNIT";#N/A,#N/A,FALSE,"계정"}</definedName>
    <definedName name="자.." hidden="1">{#N/A,#N/A,FALSE,"UNIT";#N/A,#N/A,FALSE,"UNIT";#N/A,#N/A,FALSE,"계정"}</definedName>
    <definedName name="자금수지_00"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자동화" hidden="1">{#N/A,#N/A,FALSE,"UNIT";#N/A,#N/A,FALSE,"UNIT";#N/A,#N/A,FALSE,"계정"}</definedName>
    <definedName name="자료">#REF!</definedName>
    <definedName name="자본금" hidden="1">{#N/A,#N/A,FALSE,"정공"}</definedName>
    <definedName name="자본반기" hidden="1">[32]시산표!#REF!</definedName>
    <definedName name="자본변동표3" hidden="1">{#N/A,#N/A,FALSE,"Aging Summary";#N/A,#N/A,FALSE,"Ratio Analysis";#N/A,#N/A,FALSE,"Test 120 Day Accts";#N/A,#N/A,FALSE,"Tickmarks"}</definedName>
    <definedName name="자차" hidden="1">{#N/A,#N/A,FALSE,"손익표지";#N/A,#N/A,FALSE,"손익계산";#N/A,#N/A,FALSE,"일반관리비";#N/A,#N/A,FALSE,"영업외수익";#N/A,#N/A,FALSE,"영업외비용";#N/A,#N/A,FALSE,"매출액";#N/A,#N/A,FALSE,"요약손익";#N/A,#N/A,FALSE,"요약대차";#N/A,#N/A,FALSE,"매출채권현황";#N/A,#N/A,FALSE,"매출채권명세"}</definedName>
    <definedName name="잔다르크" hidden="1">{#N/A,#N/A,FALSE,"정공"}</definedName>
    <definedName name="잡손1" hidden="1">{#N/A,#N/A,FALSE,"BS";#N/A,#N/A,FALSE,"PL";#N/A,#N/A,FALSE,"처분";#N/A,#N/A,FALSE,"현금";#N/A,#N/A,FALSE,"매출";#N/A,#N/A,FALSE,"원가";#N/A,#N/A,FALSE,"경영"}</definedName>
    <definedName name="잡손실12" hidden="1">{#N/A,#N/A,FALSE,"BS";#N/A,#N/A,FALSE,"PL";#N/A,#N/A,FALSE,"처분";#N/A,#N/A,FALSE,"현금";#N/A,#N/A,FALSE,"매출";#N/A,#N/A,FALSE,"원가";#N/A,#N/A,FALSE,"경영"}</definedName>
    <definedName name="잡손실2" hidden="1">{#N/A,#N/A,FALSE,"BS";#N/A,#N/A,FALSE,"PL";#N/A,#N/A,FALSE,"처분";#N/A,#N/A,FALSE,"현금";#N/A,#N/A,FALSE,"매출";#N/A,#N/A,FALSE,"원가";#N/A,#N/A,FALSE,"경영"}</definedName>
    <definedName name="잡이익" hidden="1">{#N/A,#N/A,FALSE,"1.CRITERIA";#N/A,#N/A,FALSE,"2.IS";#N/A,#N/A,FALSE,"3.BS";#N/A,#N/A,FALSE,"4.PER PL";#N/A,#N/A,FALSE,"5.INVESTMENT";#N/A,#N/A,FALSE,"6.공문";#N/A,#N/A,FALSE,"7.netinvest"}</definedName>
    <definedName name="장VP" hidden="1">{#N/A,#N/A,FALSE,"UNIT";#N/A,#N/A,FALSE,"UNIT";#N/A,#N/A,FALSE,"계정"}</definedName>
    <definedName name="장기미수금" hidden="1">{#N/A,#N/A,FALSE,"UNIT";#N/A,#N/A,FALSE,"UNIT";#N/A,#N/A,FALSE,"계정"}</definedName>
    <definedName name="장기차입금" hidden="1">{#N/A,#N/A,FALSE,"BS";#N/A,#N/A,FALSE,"PL";#N/A,#N/A,FALSE,"처분";#N/A,#N/A,FALSE,"현금";#N/A,#N/A,FALSE,"매출";#N/A,#N/A,FALSE,"원가";#N/A,#N/A,FALSE,"경영"}</definedName>
    <definedName name="재경" hidden="1">{#N/A,#N/A,FALSE,"UNIT";#N/A,#N/A,FALSE,"UNIT";#N/A,#N/A,FALSE,"계정"}</definedName>
    <definedName name="재료" hidden="1">{#N/A,#N/A,FALSE,"UNIT";#N/A,#N/A,FALSE,"UNIT";#N/A,#N/A,FALSE,"계정"}</definedName>
    <definedName name="재무" hidden="1">{#N/A,#N/A,FALSE,"손익표지";#N/A,#N/A,FALSE,"손익계산";#N/A,#N/A,FALSE,"일반관리비";#N/A,#N/A,FALSE,"영업외수익";#N/A,#N/A,FALSE,"영업외비용";#N/A,#N/A,FALSE,"매출액";#N/A,#N/A,FALSE,"요약손익";#N/A,#N/A,FALSE,"요약대차";#N/A,#N/A,FALSE,"매출채권현황";#N/A,#N/A,FALSE,"매출채권명세"}</definedName>
    <definedName name="재재재" hidden="1">{"'미착금액'!$A$4:$G$14"}</definedName>
    <definedName name="저" hidden="1">{#N/A,#N/A,FALSE,"손익표지";#N/A,#N/A,FALSE,"손익계산";#N/A,#N/A,FALSE,"일반관리비";#N/A,#N/A,FALSE,"영업외수익";#N/A,#N/A,FALSE,"영업외비용";#N/A,#N/A,FALSE,"매출액";#N/A,#N/A,FALSE,"요약손익";#N/A,#N/A,FALSE,"요약대차";#N/A,#N/A,FALSE,"매출채권현황";#N/A,#N/A,FALSE,"매출채권명세"}</definedName>
    <definedName name="저저" hidden="1">{#N/A,#N/A,FALSE,"UNIT";#N/A,#N/A,FALSE,"UNIT";#N/A,#N/A,FALSE,"계정"}</definedName>
    <definedName name="전2" hidden="1">{#N/A,#N/A,FALSE,"정공"}</definedName>
    <definedName name="전략" hidden="1">{#N/A,#N/A,FALSE,"정공"}</definedName>
    <definedName name="전략투" hidden="1">{#N/A,#N/A,FALSE,"정공"}</definedName>
    <definedName name="전자" hidden="1">{#N/A,#N/A,FALSE,"손익표지";#N/A,#N/A,FALSE,"손익계산";#N/A,#N/A,FALSE,"일반관리비";#N/A,#N/A,FALSE,"영업외수익";#N/A,#N/A,FALSE,"영업외비용";#N/A,#N/A,FALSE,"매출액";#N/A,#N/A,FALSE,"요약손익";#N/A,#N/A,FALSE,"요약대차";#N/A,#N/A,FALSE,"매출채권현황";#N/A,#N/A,FALSE,"매출채권명세"}</definedName>
    <definedName name="전차종" hidden="1">{#N/A,#N/A,FALSE,"표지";#N/A,#N/A,FALSE,"전제";#N/A,#N/A,FALSE,"대당";#N/A,#N/A,FALSE,"가공비";#N/A,#N/A,FALSE,"재료비";#N/A,#N/A,FALSE,"손익"}</definedName>
    <definedName name="절감2" hidden="1">{#N/A,#N/A,FALSE,"손익표지";#N/A,#N/A,FALSE,"손익계산";#N/A,#N/A,FALSE,"일반관리비";#N/A,#N/A,FALSE,"영업외수익";#N/A,#N/A,FALSE,"영업외비용";#N/A,#N/A,FALSE,"매출액";#N/A,#N/A,FALSE,"요약손익";#N/A,#N/A,FALSE,"요약대차";#N/A,#N/A,FALSE,"매출채권현황";#N/A,#N/A,FALSE,"매출채권명세"}</definedName>
    <definedName name="접대비"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정" hidden="1">{#N/A,#N/A,FALSE,"UNIT";#N/A,#N/A,FALSE,"UNIT";#N/A,#N/A,FALSE,"계정"}</definedName>
    <definedName name="정리" hidden="1">{#N/A,#N/A,FALSE,"손익표지";#N/A,#N/A,FALSE,"손익계산";#N/A,#N/A,FALSE,"일반관리비";#N/A,#N/A,FALSE,"영업외수익";#N/A,#N/A,FALSE,"영업외비용";#N/A,#N/A,FALSE,"매출액";#N/A,#N/A,FALSE,"요약손익";#N/A,#N/A,FALSE,"요약대차";#N/A,#N/A,FALSE,"매출채권현황";#N/A,#N/A,FALSE,"매출채권명세"}</definedName>
    <definedName name="정문" hidden="1">{#N/A,#N/A,FALSE,"UNIT";#N/A,#N/A,FALSE,"UNIT";#N/A,#N/A,FALSE,"계정"}</definedName>
    <definedName name="정문식" hidden="1">{#N/A,#N/A,FALSE,"UNIT";#N/A,#N/A,FALSE,"UNIT";#N/A,#N/A,FALSE,"계정"}</definedName>
    <definedName name="정봉용" hidden="1">{#N/A,#N/A,FALSE,"손익표지";#N/A,#N/A,FALSE,"손익계산";#N/A,#N/A,FALSE,"일반관리비";#N/A,#N/A,FALSE,"영업외수익";#N/A,#N/A,FALSE,"영업외비용";#N/A,#N/A,FALSE,"매출액";#N/A,#N/A,FALSE,"요약손익";#N/A,#N/A,FALSE,"요약대차";#N/A,#N/A,FALSE,"매출채권현황";#N/A,#N/A,FALSE,"매출채권명세"}</definedName>
    <definedName name="정상가격"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정석희" hidden="1">#REF!</definedName>
    <definedName name="정수용" hidden="1">{#N/A,#N/A,TRUE,"Y생산";#N/A,#N/A,TRUE,"Y판매";#N/A,#N/A,TRUE,"Y총물량";#N/A,#N/A,TRUE,"Y능력";#N/A,#N/A,TRUE,"YKD"}</definedName>
    <definedName name="정인" hidden="1">{#N/A,#N/A,FALSE,"손익표지";#N/A,#N/A,FALSE,"손익계산";#N/A,#N/A,FALSE,"일반관리비";#N/A,#N/A,FALSE,"영업외수익";#N/A,#N/A,FALSE,"영업외비용";#N/A,#N/A,FALSE,"매출액";#N/A,#N/A,FALSE,"요약손익";#N/A,#N/A,FALSE,"요약대차";#N/A,#N/A,FALSE,"매출채권현황";#N/A,#N/A,FALSE,"매출채권명세"}</definedName>
    <definedName name="정인보" hidden="1">{#N/A,#N/A,FALSE,"손익표지";#N/A,#N/A,FALSE,"손익계산";#N/A,#N/A,FALSE,"일반관리비";#N/A,#N/A,FALSE,"영업외수익";#N/A,#N/A,FALSE,"영업외비용";#N/A,#N/A,FALSE,"매출액";#N/A,#N/A,FALSE,"요약손익";#N/A,#N/A,FALSE,"요약대차";#N/A,#N/A,FALSE,"매출채권현황";#N/A,#N/A,FALSE,"매출채권명세"}</definedName>
    <definedName name="정종구" hidden="1">{#N/A,#N/A,FALSE,"손익표지";#N/A,#N/A,FALSE,"손익계산";#N/A,#N/A,FALSE,"일반관리비";#N/A,#N/A,FALSE,"영업외수익";#N/A,#N/A,FALSE,"영업외비용";#N/A,#N/A,FALSE,"매출액";#N/A,#N/A,FALSE,"요약손익";#N/A,#N/A,FALSE,"요약대차";#N/A,#N/A,FALSE,"매출채권현황";#N/A,#N/A,FALSE,"매출채권명세"}</definedName>
    <definedName name="제출" hidden="1">{#N/A,#N/A,FALSE,"손익표지";#N/A,#N/A,FALSE,"손익계산";#N/A,#N/A,FALSE,"일반관리비";#N/A,#N/A,FALSE,"영업외수익";#N/A,#N/A,FALSE,"영업외비용";#N/A,#N/A,FALSE,"매출액";#N/A,#N/A,FALSE,"요약손익";#N/A,#N/A,FALSE,"요약대차";#N/A,#N/A,FALSE,"매출채권현황";#N/A,#N/A,FALSE,"매출채권명세"}</definedName>
    <definedName name="제품별사업전략" hidden="1">{#N/A,#N/A,FALSE,"UNIT";#N/A,#N/A,FALSE,"UNIT";#N/A,#N/A,FALSE,"계정"}</definedName>
    <definedName name="조" hidden="1">{#N/A,#N/A,FALSE,"BS";#N/A,#N/A,FALSE,"PL";#N/A,#N/A,FALSE,"처분";#N/A,#N/A,FALSE,"현금";#N/A,#N/A,FALSE,"매출";#N/A,#N/A,FALSE,"원가";#N/A,#N/A,FALSE,"경영"}</definedName>
    <definedName name="조립" hidden="1">{#N/A,#N/A,FALSE,"단축1";#N/A,#N/A,FALSE,"단축2";#N/A,#N/A,FALSE,"단축3";#N/A,#N/A,FALSE,"장축";#N/A,#N/A,FALSE,"4WD"}</definedName>
    <definedName name="조세" hidden="1">#REF!</definedName>
    <definedName name="조정" hidden="1">#REF!</definedName>
    <definedName name="조정후손익" hidden="1">{#N/A,#N/A,FALSE,"정공"}</definedName>
    <definedName name="조직1" hidden="1">{#N/A,#N/A,FALSE,"정공"}</definedName>
    <definedName name="조직3" hidden="1">{#N/A,#N/A,FALSE,"정공"}</definedName>
    <definedName name="조치" hidden="1">{#N/A,#N/A,FALSE,"단축1";#N/A,#N/A,FALSE,"단축2";#N/A,#N/A,FALSE,"단축3";#N/A,#N/A,FALSE,"장축";#N/A,#N/A,FALSE,"4WD"}</definedName>
    <definedName name="종합2" hidden="1">{#N/A,#N/A,FALSE,"정공"}</definedName>
    <definedName name="종합미래2" hidden="1">{#N/A,#N/A,FALSE,"정공"}</definedName>
    <definedName name="종합어음" hidden="1">{#N/A,#N/A,FALSE,"손익표지";#N/A,#N/A,FALSE,"손익계산";#N/A,#N/A,FALSE,"일반관리비";#N/A,#N/A,FALSE,"영업외수익";#N/A,#N/A,FALSE,"영업외비용";#N/A,#N/A,FALSE,"매출액";#N/A,#N/A,FALSE,"요약손익";#N/A,#N/A,FALSE,"요약대차";#N/A,#N/A,FALSE,"매출채권현황";#N/A,#N/A,FALSE,"매출채권명세"}</definedName>
    <definedName name="주" hidden="1">{#N/A,#N/A,FALSE,"UNIT";#N/A,#N/A,FALSE,"UNIT";#N/A,#N/A,FALSE,"계정"}</definedName>
    <definedName name="주요업무2" hidden="1">{#N/A,#N/A,TRUE,"Y생산";#N/A,#N/A,TRUE,"Y판매";#N/A,#N/A,TRUE,"Y총물량";#N/A,#N/A,TRUE,"Y능력";#N/A,#N/A,TRUE,"YKD"}</definedName>
    <definedName name="주요업무3" hidden="1">{#N/A,#N/A,TRUE,"Y생산";#N/A,#N/A,TRUE,"Y판매";#N/A,#N/A,TRUE,"Y총물량";#N/A,#N/A,TRUE,"Y능력";#N/A,#N/A,TRUE,"YKD"}</definedName>
    <definedName name="주재원" hidden="1">#REF!</definedName>
    <definedName name="주차계획" hidden="1">{#N/A,#N/A,FALSE,"UNIT";#N/A,#N/A,FALSE,"UNIT";#N/A,#N/A,FALSE,"계정"}</definedName>
    <definedName name="준" hidden="1">{#N/A,#N/A,FALSE,"Aging Summary";#N/A,#N/A,FALSE,"Ratio Analysis";#N/A,#N/A,FALSE,"Test 120 Day Accts";#N/A,#N/A,FALSE,"Tickmarks"}</definedName>
    <definedName name="준비금"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중간예납"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중간예납신고납계산서"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중간예납신고납부계산서"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중간요약" hidden="1">{#N/A,#N/A,FALSE,"BS";#N/A,#N/A,FALSE,"PL";#N/A,#N/A,FALSE,"처분";#N/A,#N/A,FALSE,"현금";#N/A,#N/A,FALSE,"매출";#N/A,#N/A,FALSE,"원가";#N/A,#N/A,FALSE,"경영"}</definedName>
    <definedName name="중기" hidden="1">{#N/A,#N/A,FALSE,"정공"}</definedName>
    <definedName name="중앙" hidden="1">{#N/A,#N/A,FALSE,"단축1";#N/A,#N/A,FALSE,"단축2";#N/A,#N/A,FALSE,"단축3";#N/A,#N/A,FALSE,"장축";#N/A,#N/A,FALSE,"4WD"}</definedName>
    <definedName name="증감분석" hidden="1">{#N/A,#N/A,FALSE,"손익표지";#N/A,#N/A,FALSE,"손익계산";#N/A,#N/A,FALSE,"일반관리비";#N/A,#N/A,FALSE,"영업외수익";#N/A,#N/A,FALSE,"영업외비용";#N/A,#N/A,FALSE,"매출액";#N/A,#N/A,FALSE,"요약손익";#N/A,#N/A,FALSE,"요약대차";#N/A,#N/A,FALSE,"매출채권현황";#N/A,#N/A,FALSE,"매출채권명세"}</definedName>
    <definedName name="지랄병" hidden="1">{#N/A,#N/A,FALSE,"손익표지";#N/A,#N/A,FALSE,"손익계산";#N/A,#N/A,FALSE,"일반관리비";#N/A,#N/A,FALSE,"영업외수익";#N/A,#N/A,FALSE,"영업외비용";#N/A,#N/A,FALSE,"매출액";#N/A,#N/A,FALSE,"요약손익";#N/A,#N/A,FALSE,"요약대차";#N/A,#N/A,FALSE,"매출채권현황";#N/A,#N/A,FALSE,"매출채권명세"}</definedName>
    <definedName name="지지지" hidden="1">{"'미착금액'!$A$4:$G$14"}</definedName>
    <definedName name="직급별초입비교"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직위">[26]조견표!$A$3:$A$15</definedName>
    <definedName name="진" hidden="1">{#N/A,#N/A,FALSE,"손익표지";#N/A,#N/A,FALSE,"손익계산";#N/A,#N/A,FALSE,"일반관리비";#N/A,#N/A,FALSE,"영업외수익";#N/A,#N/A,FALSE,"영업외비용";#N/A,#N/A,FALSE,"매출액";#N/A,#N/A,FALSE,"요약손익";#N/A,#N/A,FALSE,"요약대차";#N/A,#N/A,FALSE,"매출채권현황";#N/A,#N/A,FALSE,"매출채권명세"}</definedName>
    <definedName name="진짜연습" hidden="1">{#N/A,#N/A,FALSE,"손익표지";#N/A,#N/A,FALSE,"손익계산";#N/A,#N/A,FALSE,"일반관리비";#N/A,#N/A,FALSE,"영업외수익";#N/A,#N/A,FALSE,"영업외비용";#N/A,#N/A,FALSE,"매출액";#N/A,#N/A,FALSE,"요약손익";#N/A,#N/A,FALSE,"요약대차";#N/A,#N/A,FALSE,"매출채권현황";#N/A,#N/A,FALSE,"매출채권명세"}</definedName>
    <definedName name="진짜원가" hidden="1">{#N/A,#N/A,FALSE,"손익표지";#N/A,#N/A,FALSE,"손익계산";#N/A,#N/A,FALSE,"일반관리비";#N/A,#N/A,FALSE,"영업외수익";#N/A,#N/A,FALSE,"영업외비용";#N/A,#N/A,FALSE,"매출액";#N/A,#N/A,FALSE,"요약손익";#N/A,#N/A,FALSE,"요약대차";#N/A,#N/A,FALSE,"매출채권현황";#N/A,#N/A,FALSE,"매출채권명세"}</definedName>
    <definedName name="진짜현금작성조서" hidden="1">{#N/A,#N/A,FALSE,"BS";#N/A,#N/A,FALSE,"PL";#N/A,#N/A,FALSE,"처분";#N/A,#N/A,FALSE,"현금";#N/A,#N/A,FALSE,"매출";#N/A,#N/A,FALSE,"원가";#N/A,#N/A,FALSE,"경영"}</definedName>
    <definedName name="ㅊ" hidden="1">{#N/A,#N/A,FALSE,"BS";#N/A,#N/A,FALSE,"PL";#N/A,#N/A,FALSE,"처분";#N/A,#N/A,FALSE,"현금";#N/A,#N/A,FALSE,"매출";#N/A,#N/A,FALSE,"원가";#N/A,#N/A,FALSE,"경영"}</definedName>
    <definedName name="ㅊㅊ" hidden="1">{#N/A,#N/A,FALSE,"손익표지";#N/A,#N/A,FALSE,"손익계산";#N/A,#N/A,FALSE,"일반관리비";#N/A,#N/A,FALSE,"영업외수익";#N/A,#N/A,FALSE,"영업외비용";#N/A,#N/A,FALSE,"매출액";#N/A,#N/A,FALSE,"요약손익";#N/A,#N/A,FALSE,"요약대차";#N/A,#N/A,FALSE,"매출채권현황";#N/A,#N/A,FALSE,"매출채권명세"}</definedName>
    <definedName name="차" hidden="1">{#N/A,#N/A,FALSE,"1.CRITERIA";#N/A,#N/A,FALSE,"2.IS";#N/A,#N/A,FALSE,"3.BS";#N/A,#N/A,FALSE,"4.PER PL";#N/A,#N/A,FALSE,"5.INVESTMENT";#N/A,#N/A,FALSE,"6.공문";#N/A,#N/A,FALSE,"7.netinvest"}</definedName>
    <definedName name="차." hidden="1">{#N/A,#N/A,FALSE,"UNIT";#N/A,#N/A,FALSE,"UNIT";#N/A,#N/A,FALSE,"계정"}</definedName>
    <definedName name="차량" hidden="1">{#N/A,#N/A,FALSE,"UNIT";#N/A,#N/A,FALSE,"UNIT";#N/A,#N/A,FALSE,"계정"}</definedName>
    <definedName name="차량SVC" hidden="1">{#N/A,#N/A,FALSE,"UNIT";#N/A,#N/A,FALSE,"UNIT";#N/A,#N/A,FALSE,"계정"}</definedName>
    <definedName name="차이" hidden="1">{#N/A,#N/A,FALSE,"손익표지";#N/A,#N/A,FALSE,"손익계산";#N/A,#N/A,FALSE,"일반관리비";#N/A,#N/A,FALSE,"영업외수익";#N/A,#N/A,FALSE,"영업외비용";#N/A,#N/A,FALSE,"매출액";#N/A,#N/A,FALSE,"요약손익";#N/A,#N/A,FALSE,"요약대차";#N/A,#N/A,FALSE,"매출채권현황";#N/A,#N/A,FALSE,"매출채권명세"}</definedName>
    <definedName name="차입금" hidden="1">{#N/A,#N/A,FALSE,"BS";#N/A,#N/A,FALSE,"PL";#N/A,#N/A,FALSE,"처분";#N/A,#N/A,FALSE,"현금";#N/A,#N/A,FALSE,"매출";#N/A,#N/A,FALSE,"원가";#N/A,#N/A,FALSE,"경영"}</definedName>
    <definedName name="차입월data" hidden="1">{#N/A,#N/A,FALSE,"손익표지";#N/A,#N/A,FALSE,"손익계산";#N/A,#N/A,FALSE,"일반관리비";#N/A,#N/A,FALSE,"영업외수익";#N/A,#N/A,FALSE,"영업외비용";#N/A,#N/A,FALSE,"매출액";#N/A,#N/A,FALSE,"요약손익";#N/A,#N/A,FALSE,"요약대차";#N/A,#N/A,FALSE,"매출채권현황";#N/A,#N/A,FALSE,"매출채권명세"}</definedName>
    <definedName name="차차" hidden="1">{#N/A,#N/A,FALSE,"손익표지";#N/A,#N/A,FALSE,"손익계산";#N/A,#N/A,FALSE,"일반관리비";#N/A,#N/A,FALSE,"영업외수익";#N/A,#N/A,FALSE,"영업외비용";#N/A,#N/A,FALSE,"매출액";#N/A,#N/A,FALSE,"요약손익";#N/A,#N/A,FALSE,"요약대차";#N/A,#N/A,FALSE,"매출채권현황";#N/A,#N/A,FALSE,"매출채권명세"}</definedName>
    <definedName name="차트" hidden="1">{#N/A,#N/A,FALSE,"정공"}</definedName>
    <definedName name="참고" hidden="1">{#N/A,#N/A,FALSE,"BS";#N/A,#N/A,FALSE,"PL";#N/A,#N/A,FALSE,"처분";#N/A,#N/A,FALSE,"현금";#N/A,#N/A,FALSE,"매출";#N/A,#N/A,FALSE,"원가";#N/A,#N/A,FALSE,"경영"}</definedName>
    <definedName name="채권과다" hidden="1">{#N/A,#N/A,FALSE,"범우구미";#N/A,#N/A,FALSE,"세한케미칼";#N/A,#N/A,FALSE,"세명화학";#N/A,#N/A,FALSE,"신영케미칼";#N/A,#N/A,FALSE,"일석상사"}</definedName>
    <definedName name="채권과다1" hidden="1">{#N/A,#N/A,FALSE,"범우구미";#N/A,#N/A,FALSE,"세한케미칼";#N/A,#N/A,FALSE,"세명화학";#N/A,#N/A,FALSE,"신영케미칼";#N/A,#N/A,FALSE,"일석상사"}</definedName>
    <definedName name="채권과다2" hidden="1">{#N/A,#N/A,FALSE,"범우구미";#N/A,#N/A,FALSE,"세한케미칼";#N/A,#N/A,FALSE,"세명화학";#N/A,#N/A,FALSE,"신영케미칼";#N/A,#N/A,FALSE,"일석상사"}</definedName>
    <definedName name="채권과다현황" hidden="1">{#N/A,#N/A,FALSE,"범우구미";#N/A,#N/A,FALSE,"세한케미칼";#N/A,#N/A,FALSE,"세명화학";#N/A,#N/A,FALSE,"신영케미칼";#N/A,#N/A,FALSE,"일석상사"}</definedName>
    <definedName name="채권많음" hidden="1">{#N/A,#N/A,FALSE,"범우구미";#N/A,#N/A,FALSE,"세한케미칼";#N/A,#N/A,FALSE,"세명화학";#N/A,#N/A,FALSE,"신영케미칼";#N/A,#N/A,FALSE,"일석상사"}</definedName>
    <definedName name="채권액과다현황" hidden="1">{#N/A,#N/A,FALSE,"범우구미";#N/A,#N/A,FALSE,"세한케미칼";#N/A,#N/A,FALSE,"세명화학";#N/A,#N/A,FALSE,"신영케미칼";#N/A,#N/A,FALSE,"일석상사"}</definedName>
    <definedName name="채권재" hidden="1">{#N/A,#N/A,FALSE,"채권채무";#N/A,#N/A,FALSE,"control sheet"}</definedName>
    <definedName name="초고압" hidden="1">{#N/A,#N/A,FALSE,"UNIT";#N/A,#N/A,FALSE,"UNIT";#N/A,#N/A,FALSE,"계정"}</definedName>
    <definedName name="초기작업"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초임금비교" hidden="1">{#N/A,#N/A,FALSE,"계약직(여)"}</definedName>
    <definedName name="초임급" hidden="1">{#N/A,#N/A,FALSE,"계약직(여)"}</definedName>
    <definedName name="총괄_신세대" hidden="1">{#N/A,#N/A,FALSE,"정공"}</definedName>
    <definedName name="총괄1" hidden="1">{#N/A,#N/A,FALSE,"UNIT";#N/A,#N/A,FALSE,"UNIT";#N/A,#N/A,FALSE,"계정"}</definedName>
    <definedName name="총추심현황" hidden="1">{#N/A,#N/A,FALSE,"범우구미";#N/A,#N/A,FALSE,"세한케미칼";#N/A,#N/A,FALSE,"세명화학";#N/A,#N/A,FALSE,"신영케미칼";#N/A,#N/A,FALSE,"일석상사"}</definedName>
    <definedName name="촤" hidden="1">{#N/A,#N/A,FALSE,"1.CRITERIA";#N/A,#N/A,FALSE,"2.IS";#N/A,#N/A,FALSE,"3.BS";#N/A,#N/A,FALSE,"4.PER PL";#N/A,#N/A,FALSE,"5.INVESTMENT";#N/A,#N/A,FALSE,"6.공문";#N/A,#N/A,FALSE,"7.netinvest"}</definedName>
    <definedName name="최영" hidden="1">{#N/A,#N/A,FALSE,"정공"}</definedName>
    <definedName name="최종2" hidden="1">{#N/A,#N/A,FALSE,"손익표지";#N/A,#N/A,FALSE,"손익계산";#N/A,#N/A,FALSE,"일반관리비";#N/A,#N/A,FALSE,"영업외수익";#N/A,#N/A,FALSE,"영업외비용";#N/A,#N/A,FALSE,"매출액";#N/A,#N/A,FALSE,"요약손익";#N/A,#N/A,FALSE,"요약대차";#N/A,#N/A,FALSE,"매출채권현황";#N/A,#N/A,FALSE,"매출채권명세"}</definedName>
    <definedName name="최종분임" hidden="1">{#N/A,#N/A,FALSE,"손익표지";#N/A,#N/A,FALSE,"손익계산";#N/A,#N/A,FALSE,"일반관리비";#N/A,#N/A,FALSE,"영업외수익";#N/A,#N/A,FALSE,"영업외비용";#N/A,#N/A,FALSE,"매출액";#N/A,#N/A,FALSE,"요약손익";#N/A,#N/A,FALSE,"요약대차";#N/A,#N/A,FALSE,"매출채권현황";#N/A,#N/A,FALSE,"매출채권명세"}</definedName>
    <definedName name="최종분입니다" hidden="1">{#N/A,#N/A,FALSE,"손익표지";#N/A,#N/A,FALSE,"손익계산";#N/A,#N/A,FALSE,"일반관리비";#N/A,#N/A,FALSE,"영업외수익";#N/A,#N/A,FALSE,"영업외비용";#N/A,#N/A,FALSE,"매출액";#N/A,#N/A,FALSE,"요약손익";#N/A,#N/A,FALSE,"요약대차";#N/A,#N/A,FALSE,"매출채권현황";#N/A,#N/A,FALSE,"매출채권명세"}</definedName>
    <definedName name="최한희" hidden="1">{#N/A,#N/A,FALSE,"손익표지";#N/A,#N/A,FALSE,"손익계산";#N/A,#N/A,FALSE,"일반관리비";#N/A,#N/A,FALSE,"영업외수익";#N/A,#N/A,FALSE,"영업외비용";#N/A,#N/A,FALSE,"매출액";#N/A,#N/A,FALSE,"요약손익";#N/A,#N/A,FALSE,"요약대차";#N/A,#N/A,FALSE,"매출채권현황";#N/A,#N/A,FALSE,"매출채권명세"}</definedName>
    <definedName name="추정매출" hidden="1">{#N/A,#N/A,FALSE,"손익표지";#N/A,#N/A,FALSE,"손익계산";#N/A,#N/A,FALSE,"일반관리비";#N/A,#N/A,FALSE,"영업외수익";#N/A,#N/A,FALSE,"영업외비용";#N/A,#N/A,FALSE,"매출액";#N/A,#N/A,FALSE,"요약손익";#N/A,#N/A,FALSE,"요약대차";#N/A,#N/A,FALSE,"매출채권현황";#N/A,#N/A,FALSE,"매출채권명세"}</definedName>
    <definedName name="추진" hidden="1">{#N/A,#N/A,FALSE,"정공"}</definedName>
    <definedName name="추진전략" hidden="1">{#N/A,#N/A,FALSE,"정공"}</definedName>
    <definedName name="충당"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취"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취득자산"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ㅋ" hidden="1">{#N/A,#N/A,FALSE,"UNIT";#N/A,#N/A,FALSE,"UNIT";#N/A,#N/A,FALSE,"계정"}</definedName>
    <definedName name="ㅋㅋㅋ" hidden="1">{#N/A,#N/A,FALSE,"손익표지";#N/A,#N/A,FALSE,"손익계산";#N/A,#N/A,FALSE,"일반관리비";#N/A,#N/A,FALSE,"영업외수익";#N/A,#N/A,FALSE,"영업외비용";#N/A,#N/A,FALSE,"매출액";#N/A,#N/A,FALSE,"요약손익";#N/A,#N/A,FALSE,"요약대차";#N/A,#N/A,FALSE,"매출채권현황";#N/A,#N/A,FALSE,"매출채권명세"}</definedName>
    <definedName name="ㅋㅋㅋㅋ" hidden="1">'[7]2500'!#REF!</definedName>
    <definedName name="ㅋㅋㅋㅋㅋ" hidden="1">{#N/A,#N/A,FALSE,"손익표지";#N/A,#N/A,FALSE,"손익계산";#N/A,#N/A,FALSE,"일반관리비";#N/A,#N/A,FALSE,"영업외수익";#N/A,#N/A,FALSE,"영업외비용";#N/A,#N/A,FALSE,"매출액";#N/A,#N/A,FALSE,"요약손익";#N/A,#N/A,FALSE,"요약대차";#N/A,#N/A,FALSE,"매출채권현황";#N/A,#N/A,FALSE,"매출채권명세"}</definedName>
    <definedName name="ㅋㅋㅋㅋㅋㅋ" hidden="1">{#N/A,#N/A,FALSE,"손익표지";#N/A,#N/A,FALSE,"손익계산";#N/A,#N/A,FALSE,"일반관리비";#N/A,#N/A,FALSE,"영업외수익";#N/A,#N/A,FALSE,"영업외비용";#N/A,#N/A,FALSE,"매출액";#N/A,#N/A,FALSE,"요약손익";#N/A,#N/A,FALSE,"요약대차";#N/A,#N/A,FALSE,"매출채권현황";#N/A,#N/A,FALSE,"매출채권명세"}</definedName>
    <definedName name="카러" hidden="1">{#N/A,#N/A,FALSE,"1.CRITERIA";#N/A,#N/A,FALSE,"2.IS";#N/A,#N/A,FALSE,"3.BS";#N/A,#N/A,FALSE,"4.PER PL";#N/A,#N/A,FALSE,"5.INVESTMENT";#N/A,#N/A,FALSE,"6.공문";#N/A,#N/A,FALSE,"7.netinvest"}</definedName>
    <definedName name="카메라" hidden="1">{#N/A,#N/A,FALSE,"단축1";#N/A,#N/A,FALSE,"단축2";#N/A,#N/A,FALSE,"단축3";#N/A,#N/A,FALSE,"장축";#N/A,#N/A,FALSE,"4WD"}</definedName>
    <definedName name="커머" hidden="1">{#N/A,#N/A,FALSE,"1.CRITERIA";#N/A,#N/A,FALSE,"2.IS";#N/A,#N/A,FALSE,"3.BS";#N/A,#N/A,FALSE,"4.PER PL";#N/A,#N/A,FALSE,"5.INVESTMENT";#N/A,#N/A,FALSE,"6.공문";#N/A,#N/A,FALSE,"7.netinvest"}</definedName>
    <definedName name="컼커" hidden="1">{#N/A,#N/A,FALSE,"1.CRITERIA";#N/A,#N/A,FALSE,"2.IS";#N/A,#N/A,FALSE,"3.BS";#N/A,#N/A,FALSE,"4.PER PL";#N/A,#N/A,FALSE,"5.INVESTMENT";#N/A,#N/A,FALSE,"6.공문";#N/A,#N/A,FALSE,"7.netinvest"}</definedName>
    <definedName name="코" hidden="1">{#N/A,#N/A,FALSE,"1.CRITERIA";#N/A,#N/A,FALSE,"2.IS";#N/A,#N/A,FALSE,"3.BS";#N/A,#N/A,FALSE,"4.PER PL";#N/A,#N/A,FALSE,"5.INVESTMENT";#N/A,#N/A,FALSE,"6.공문";#N/A,#N/A,FALSE,"7.netinvest"}</definedName>
    <definedName name="크랑" hidden="1">{#N/A,#N/A,FALSE,"단축1";#N/A,#N/A,FALSE,"단축2";#N/A,#N/A,FALSE,"단축3";#N/A,#N/A,FALSE,"장축";#N/A,#N/A,FALSE,"4WD"}</definedName>
    <definedName name="키" hidden="1">{#N/A,#N/A,FALSE,"1.CRITERIA";#N/A,#N/A,FALSE,"2.IS";#N/A,#N/A,FALSE,"3.BS";#N/A,#N/A,FALSE,"4.PER PL";#N/A,#N/A,FALSE,"5.INVESTMENT";#N/A,#N/A,FALSE,"6.공문";#N/A,#N/A,FALSE,"7.netinvest"}</definedName>
    <definedName name="키프코" hidden="1">{#N/A,#N/A,FALSE,"을지 (4)";#N/A,#N/A,FALSE,"을지 (5)";#N/A,#N/A,FALSE,"을지 (6)"}</definedName>
    <definedName name="ㅌ" hidden="1">{#N/A,#N/A,FALSE,"UNIT";#N/A,#N/A,FALSE,"UNIT";#N/A,#N/A,FALSE,"계정"}</definedName>
    <definedName name="ㅌㄴㅇ" hidden="1">{#N/A,#N/A,FALSE,"단축1";#N/A,#N/A,FALSE,"단축2";#N/A,#N/A,FALSE,"단축3";#N/A,#N/A,FALSE,"장축";#N/A,#N/A,FALSE,"4WD"}</definedName>
    <definedName name="ㅌㅊㅋㅌㅊ" hidden="1">{#N/A,#N/A,FALSE,"손익표지";#N/A,#N/A,FALSE,"손익계산";#N/A,#N/A,FALSE,"일반관리비";#N/A,#N/A,FALSE,"영업외수익";#N/A,#N/A,FALSE,"영업외비용";#N/A,#N/A,FALSE,"매출액";#N/A,#N/A,FALSE,"요약손익";#N/A,#N/A,FALSE,"요약대차";#N/A,#N/A,FALSE,"매출채권현황";#N/A,#N/A,FALSE,"매출채권명세"}</definedName>
    <definedName name="ㅌㅌ" hidden="1">{#N/A,#N/A,FALSE,"손익표지";#N/A,#N/A,FALSE,"손익계산";#N/A,#N/A,FALSE,"일반관리비";#N/A,#N/A,FALSE,"영업외수익";#N/A,#N/A,FALSE,"영업외비용";#N/A,#N/A,FALSE,"매출액";#N/A,#N/A,FALSE,"요약손익";#N/A,#N/A,FALSE,"요약대차";#N/A,#N/A,FALSE,"매출채권현황";#N/A,#N/A,FALSE,"매출채권명세"}</definedName>
    <definedName name="ㅌㅌㅌ" hidden="1">{#N/A,#N/A,FALSE,"BS";#N/A,#N/A,FALSE,"PL";#N/A,#N/A,FALSE,"처분";#N/A,#N/A,FALSE,"현금";#N/A,#N/A,FALSE,"매출";#N/A,#N/A,FALSE,"원가";#N/A,#N/A,FALSE,"경영"}</definedName>
    <definedName name="ㅌㅌㅌㅌ" hidden="1">{#N/A,#N/A,FALSE,"손익표지";#N/A,#N/A,FALSE,"손익계산";#N/A,#N/A,FALSE,"일반관리비";#N/A,#N/A,FALSE,"영업외수익";#N/A,#N/A,FALSE,"영업외비용";#N/A,#N/A,FALSE,"매출액";#N/A,#N/A,FALSE,"요약손익";#N/A,#N/A,FALSE,"요약대차";#N/A,#N/A,FALSE,"매출채권현황";#N/A,#N/A,FALSE,"매출채권명세"}</definedName>
    <definedName name="테스ㅡㅌ" hidden="1">{#N/A,#N/A,FALSE,"BS";#N/A,#N/A,FALSE,"PL";#N/A,#N/A,FALSE,"처분";#N/A,#N/A,FALSE,"현금";#N/A,#N/A,FALSE,"매출";#N/A,#N/A,FALSE,"원가";#N/A,#N/A,FALSE,"경영"}</definedName>
    <definedName name="토목" hidden="1">{#N/A,#N/A,FALSE,"손익표지";#N/A,#N/A,FALSE,"손익계산";#N/A,#N/A,FALSE,"일반관리비";#N/A,#N/A,FALSE,"영업외수익";#N/A,#N/A,FALSE,"영업외비용";#N/A,#N/A,FALSE,"매출액";#N/A,#N/A,FALSE,"요약손익";#N/A,#N/A,FALSE,"요약대차";#N/A,#N/A,FALSE,"매출채권현황";#N/A,#N/A,FALSE,"매출채권명세"}</definedName>
    <definedName name="통합1장" hidden="1">{#N/A,#N/A,FALSE,"단축1";#N/A,#N/A,FALSE,"단축2";#N/A,#N/A,FALSE,"단축3";#N/A,#N/A,FALSE,"장축";#N/A,#N/A,FALSE,"4WD"}</definedName>
    <definedName name="통합손익" hidden="1">{#N/A,#N/A,FALSE,"손익표지";#N/A,#N/A,FALSE,"손익계산";#N/A,#N/A,FALSE,"일반관리비";#N/A,#N/A,FALSE,"영업외수익";#N/A,#N/A,FALSE,"영업외비용";#N/A,#N/A,FALSE,"매출액";#N/A,#N/A,FALSE,"요약손익";#N/A,#N/A,FALSE,"요약대차";#N/A,#N/A,FALSE,"매출채권현황";#N/A,#N/A,FALSE,"매출채권명세"}</definedName>
    <definedName name="퇴사">'[33]3월연장근무'!$A$2:$D$74</definedName>
    <definedName name="퇴직금추계액12" hidden="1">{#N/A,#N/A,FALSE,"Aging Summary";#N/A,#N/A,FALSE,"Ratio Analysis";#N/A,#N/A,FALSE,"Test 120 Day Accts";#N/A,#N/A,FALSE,"Tickmarks"}</definedName>
    <definedName name="퇴충" hidden="1">#REF!</definedName>
    <definedName name="퇴충명세"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투자" hidden="1">{#N/A,#N/A,FALSE,"UNIT";#N/A,#N/A,FALSE,"UNIT";#N/A,#N/A,FALSE,"계정"}</definedName>
    <definedName name="투자CONC.182억" hidden="1">{#N/A,#N/A,FALSE,"단축1";#N/A,#N/A,FALSE,"단축2";#N/A,#N/A,FALSE,"단축3";#N/A,#N/A,FALSE,"장축";#N/A,#N/A,FALSE,"4WD"}</definedName>
    <definedName name="투자계획" hidden="1">{#N/A,#N/A,FALSE,"UNIT";#N/A,#N/A,FALSE,"UNIT";#N/A,#N/A,FALSE,"계정"}</definedName>
    <definedName name="투자계획1" hidden="1">{#N/A,#N/A,FALSE,"UNIT";#N/A,#N/A,FALSE,"UNIT";#N/A,#N/A,FALSE,"계정"}</definedName>
    <definedName name="투자계획2" hidden="1">{#N/A,#N/A,FALSE,"UNIT";#N/A,#N/A,FALSE,"UNIT";#N/A,#N/A,FALSE,"계정"}</definedName>
    <definedName name="투자비비교" hidden="1">{#N/A,#N/A,FALSE,"단축1";#N/A,#N/A,FALSE,"단축2";#N/A,#N/A,FALSE,"단축3";#N/A,#N/A,FALSE,"장축";#N/A,#N/A,FALSE,"4WD"}</definedName>
    <definedName name="투자자산1"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투자주식" hidden="1">{#N/A,#N/A,FALSE,"BS";#N/A,#N/A,FALSE,"PL";#N/A,#N/A,FALSE,"처분";#N/A,#N/A,FALSE,"현금";#N/A,#N/A,FALSE,"매출";#N/A,#N/A,FALSE,"원가";#N/A,#N/A,FALSE,"경영"}</definedName>
    <definedName name="투자주식명" hidden="1">{#N/A,#N/A,FALSE,"BS";#N/A,#N/A,FALSE,"PL";#N/A,#N/A,FALSE,"처분";#N/A,#N/A,FALSE,"현금";#N/A,#N/A,FALSE,"매출";#N/A,#N/A,FALSE,"원가";#N/A,#N/A,FALSE,"경영"}</definedName>
    <definedName name="투자현황" hidden="1">{#N/A,#N/A,FALSE,"UNIT";#N/A,#N/A,FALSE,"UNIT";#N/A,#N/A,FALSE,"계정"}</definedName>
    <definedName name="특정" hidden="1">{#N/A,#N/A,FALSE,"1.CRITERIA";#N/A,#N/A,FALSE,"2.IS";#N/A,#N/A,FALSE,"3.BS";#N/A,#N/A,FALSE,"4.PER PL";#N/A,#N/A,FALSE,"5.INVESTMENT";#N/A,#N/A,FALSE,"6.공문";#N/A,#N/A,FALSE,"7.netinvest"}</definedName>
    <definedName name="특정현금과예금" hidden="1">#REF!</definedName>
    <definedName name="팀별계획" hidden="1">{#N/A,#N/A,FALSE,"UNIT";#N/A,#N/A,FALSE,"UNIT";#N/A,#N/A,FALSE,"계정"}</definedName>
    <definedName name="ㅍ" hidden="1">{#N/A,#N/A,FALSE,"UNIT";#N/A,#N/A,FALSE,"UNIT";#N/A,#N/A,FALSE,"계정"}</definedName>
    <definedName name="ㅍㄹㄷㅁㅁ" hidden="1">[7]INDEX!#REF!</definedName>
    <definedName name="ㅍㅍㅍㅍ" hidden="1">{#N/A,#N/A,FALSE,"UNIT";#N/A,#N/A,FALSE,"UNIT";#N/A,#N/A,FALSE,"계정"}</definedName>
    <definedName name="ㅍㅍㅍㅍㅍㅍ" hidden="1">[7]INDEX!#REF!</definedName>
    <definedName name="파아라" hidden="1">{#N/A,#N/A,FALSE,"1.CRITERIA";#N/A,#N/A,FALSE,"2.IS";#N/A,#N/A,FALSE,"3.BS";#N/A,#N/A,FALSE,"4.PER PL";#N/A,#N/A,FALSE,"5.INVESTMENT";#N/A,#N/A,FALSE,"6.공문";#N/A,#N/A,FALSE,"7.netinvest"}</definedName>
    <definedName name="파하" hidden="1">{#N/A,#N/A,FALSE,"1.CRITERIA";#N/A,#N/A,FALSE,"2.IS";#N/A,#N/A,FALSE,"3.BS";#N/A,#N/A,FALSE,"4.PER PL";#N/A,#N/A,FALSE,"5.INVESTMENT";#N/A,#N/A,FALSE,"6.공문";#N/A,#N/A,FALSE,"7.netinvest"}</definedName>
    <definedName name="판도라상자" hidden="1">{#N/A,#N/A,FALSE,"정공"}</definedName>
    <definedName name="팔레" hidden="1">{#N/A,#N/A,FALSE,"손익표지";#N/A,#N/A,FALSE,"손익계산";#N/A,#N/A,FALSE,"일반관리비";#N/A,#N/A,FALSE,"영업외수익";#N/A,#N/A,FALSE,"영업외비용";#N/A,#N/A,FALSE,"매출액";#N/A,#N/A,FALSE,"요약손익";#N/A,#N/A,FALSE,"요약대차";#N/A,#N/A,FALSE,"매출채권현황";#N/A,#N/A,FALSE,"매출채권명세"}</definedName>
    <definedName name="퍄" hidden="1">{#N/A,#N/A,FALSE,"1.CRITERIA";#N/A,#N/A,FALSE,"2.IS";#N/A,#N/A,FALSE,"3.BS";#N/A,#N/A,FALSE,"4.PER PL";#N/A,#N/A,FALSE,"5.INVESTMENT";#N/A,#N/A,FALSE,"6.공문";#N/A,#N/A,FALSE,"7.netinvest"}</definedName>
    <definedName name="페" hidden="1">{#N/A,#N/A,FALSE,"1.CRITERIA";#N/A,#N/A,FALSE,"2.IS";#N/A,#N/A,FALSE,"3.BS";#N/A,#N/A,FALSE,"4.PER PL";#N/A,#N/A,FALSE,"5.INVESTMENT";#N/A,#N/A,FALSE,"6.공문";#N/A,#N/A,FALSE,"7.netinvest"}</definedName>
    <definedName name="페이밴드16">'[34]16페이밴드'!$C$3:$I$18</definedName>
    <definedName name="페이밴드16그룹구분">'[34]16페이밴드'!$C$3:$I$3</definedName>
    <definedName name="페이밴드16역량구분">'[34]16페이밴드'!$C$3:$C$18</definedName>
    <definedName name="펴" hidden="1">{#N/A,#N/A,FALSE,"1.CRITERIA";#N/A,#N/A,FALSE,"2.IS";#N/A,#N/A,FALSE,"3.BS";#N/A,#N/A,FALSE,"4.PER PL";#N/A,#N/A,FALSE,"5.INVESTMENT";#N/A,#N/A,FALSE,"6.공문";#N/A,#N/A,FALSE,"7.netinvest"}</definedName>
    <definedName name="평가표반여">'[35]본사감가상각대장(비품)'!#REF!</definedName>
    <definedName name="평균이자" hidden="1">[36]주요재무비율!#REF!</definedName>
    <definedName name="포" hidden="1">{#N/A,#N/A,FALSE,"UNIT";#N/A,#N/A,FALSE,"UNIT";#N/A,#N/A,FALSE,"계정"}</definedName>
    <definedName name="포공화학" hidden="1">{#N/A,#N/A,FALSE,"범우구미";#N/A,#N/A,FALSE,"세한케미칼";#N/A,#N/A,FALSE,"세명화학";#N/A,#N/A,FALSE,"신영케미칼";#N/A,#N/A,FALSE,"일석상사"}</definedName>
    <definedName name="품" hidden="1">{#N/A,#N/A,TRUE,"Y생산";#N/A,#N/A,TRUE,"Y판매";#N/A,#N/A,TRUE,"Y총물량";#N/A,#N/A,TRUE,"Y능력";#N/A,#N/A,TRUE,"YKD"}</definedName>
    <definedName name="품명">#REF!</definedName>
    <definedName name="ㅎ" hidden="1">{#N/A,#N/A,FALSE,"을지 (4)";#N/A,#N/A,FALSE,"을지 (5)";#N/A,#N/A,FALSE,"을지 (6)"}</definedName>
    <definedName name="ㅎㄹㅇㅎㅎㄹ" hidden="1">{#N/A,#N/A,FALSE,"손익표지";#N/A,#N/A,FALSE,"손익계산";#N/A,#N/A,FALSE,"일반관리비";#N/A,#N/A,FALSE,"영업외수익";#N/A,#N/A,FALSE,"영업외비용";#N/A,#N/A,FALSE,"매출액";#N/A,#N/A,FALSE,"요약손익";#N/A,#N/A,FALSE,"요약대차";#N/A,#N/A,FALSE,"매출채권현황";#N/A,#N/A,FALSE,"매출채권명세"}</definedName>
    <definedName name="ㅎㄽ" hidden="1">{#N/A,#N/A,FALSE,"UNIT";#N/A,#N/A,FALSE,"UNIT";#N/A,#N/A,FALSE,"계정"}</definedName>
    <definedName name="ㅎㅀ" hidden="1">{#N/A,#N/A,FALSE,"손익표지";#N/A,#N/A,FALSE,"손익계산";#N/A,#N/A,FALSE,"일반관리비";#N/A,#N/A,FALSE,"영업외수익";#N/A,#N/A,FALSE,"영업외비용";#N/A,#N/A,FALSE,"매출액";#N/A,#N/A,FALSE,"요약손익";#N/A,#N/A,FALSE,"요약대차";#N/A,#N/A,FALSE,"매출채권현황";#N/A,#N/A,FALSE,"매출채권명세"}</definedName>
    <definedName name="ㅎㅇㄹ" hidden="1">{#N/A,#N/A,FALSE,"손익표지";#N/A,#N/A,FALSE,"손익계산";#N/A,#N/A,FALSE,"일반관리비";#N/A,#N/A,FALSE,"영업외수익";#N/A,#N/A,FALSE,"영업외비용";#N/A,#N/A,FALSE,"매출액";#N/A,#N/A,FALSE,"요약손익";#N/A,#N/A,FALSE,"요약대차";#N/A,#N/A,FALSE,"매출채권현황";#N/A,#N/A,FALSE,"매출채권명세"}</definedName>
    <definedName name="ㅎㅇㅀ" hidden="1">{#N/A,#N/A,FALSE,"손익표지";#N/A,#N/A,FALSE,"손익계산";#N/A,#N/A,FALSE,"일반관리비";#N/A,#N/A,FALSE,"영업외수익";#N/A,#N/A,FALSE,"영업외비용";#N/A,#N/A,FALSE,"매출액";#N/A,#N/A,FALSE,"요약손익";#N/A,#N/A,FALSE,"요약대차";#N/A,#N/A,FALSE,"매출채권현황";#N/A,#N/A,FALSE,"매출채권명세"}</definedName>
    <definedName name="ㅎㅎ"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ㅎㅎ2" hidden="1">{#N/A,#N/A,TRUE,"Summary";#N/A,#N/A,TRUE,"IS";#N/A,#N/A,TRUE,"Adj";#N/A,#N/A,TRUE,"BS";#N/A,#N/A,TRUE,"CF";#N/A,#N/A,TRUE,"Debt";#N/A,#N/A,TRUE,"IRR"}</definedName>
    <definedName name="하" hidden="1">{#N/A,#N/A,FALSE,"1.CRITERIA";#N/A,#N/A,FALSE,"2.IS";#N/A,#N/A,FALSE,"3.BS";#N/A,#N/A,FALSE,"4.PER PL";#N/A,#N/A,FALSE,"5.INVESTMENT";#N/A,#N/A,FALSE,"6.공문";#N/A,#N/A,FALSE,"7.netinvest"}</definedName>
    <definedName name="하반기차입금계획" hidden="1">{#N/A,#N/A,FALSE,"손익표지";#N/A,#N/A,FALSE,"손익계산";#N/A,#N/A,FALSE,"일반관리비";#N/A,#N/A,FALSE,"영업외수익";#N/A,#N/A,FALSE,"영업외비용";#N/A,#N/A,FALSE,"매출액";#N/A,#N/A,FALSE,"요약손익";#N/A,#N/A,FALSE,"요약대차";#N/A,#N/A,FALSE,"매출채권현황";#N/A,#N/A,FALSE,"매출채권명세"}</definedName>
    <definedName name="하태" hidden="1">{#N/A,#N/A,FALSE,"BS";#N/A,#N/A,FALSE,"PL";#N/A,#N/A,FALSE,"처분";#N/A,#N/A,FALSE,"현금";#N/A,#N/A,FALSE,"매출";#N/A,#N/A,FALSE,"원가";#N/A,#N/A,FALSE,"경영"}</definedName>
    <definedName name="하하" hidden="1">{#N/A,#N/A,FALSE,"BS";#N/A,#N/A,FALSE,"PL";#N/A,#N/A,FALSE,"처분";#N/A,#N/A,FALSE,"현금";#N/A,#N/A,FALSE,"매출";#N/A,#N/A,FALSE,"원가";#N/A,#N/A,FALSE,"경영"}</definedName>
    <definedName name="하하하" hidden="1">{#N/A,#N/A,FALSE,"손익표지";#N/A,#N/A,FALSE,"손익계산";#N/A,#N/A,FALSE,"일반관리비";#N/A,#N/A,FALSE,"영업외수익";#N/A,#N/A,FALSE,"영업외비용";#N/A,#N/A,FALSE,"매출액";#N/A,#N/A,FALSE,"요약손익";#N/A,#N/A,FALSE,"요약대차";#N/A,#N/A,FALSE,"매출채권현황";#N/A,#N/A,FALSE,"매출채권명세"}</definedName>
    <definedName name="하핳" hidden="1">{#N/A,#N/A,TRUE,"Y생산";#N/A,#N/A,TRUE,"Y판매";#N/A,#N/A,TRUE,"Y총물량";#N/A,#N/A,TRUE,"Y능력";#N/A,#N/A,TRUE,"YKD"}</definedName>
    <definedName name="한글" hidden="1">#REF!</definedName>
    <definedName name="한영사전" hidden="1">{#N/A,#N/A,TRUE,"Y생산";#N/A,#N/A,TRUE,"Y판매";#N/A,#N/A,TRUE,"Y총물량";#N/A,#N/A,TRUE,"Y능력";#N/A,#N/A,TRUE,"YKD"}</definedName>
    <definedName name="한원양행" hidden="1">{#N/A,#N/A,FALSE,"범우구미";#N/A,#N/A,FALSE,"세한케미칼";#N/A,#N/A,FALSE,"세명화학";#N/A,#N/A,FALSE,"신영케미칼";#N/A,#N/A,FALSE,"일석상사"}</definedName>
    <definedName name="한총2" hidden="1">{#N/A,#N/A,FALSE,"을지 (4)";#N/A,#N/A,FALSE,"을지 (5)";#N/A,#N/A,FALSE,"을지 (6)"}</definedName>
    <definedName name="할인9월" hidden="1">{#N/A,#N/A,FALSE,"BS";#N/A,#N/A,FALSE,"PL";#N/A,#N/A,FALSE,"처분";#N/A,#N/A,FALSE,"현금";#N/A,#N/A,FALSE,"매출";#N/A,#N/A,FALSE,"원가";#N/A,#N/A,FALSE,"경영"}</definedName>
    <definedName name="할인어음" hidden="1">{#N/A,#N/A,FALSE,"BS";#N/A,#N/A,FALSE,"PL";#N/A,#N/A,FALSE,"처분";#N/A,#N/A,FALSE,"현금";#N/A,#N/A,FALSE,"매출";#N/A,#N/A,FALSE,"원가";#N/A,#N/A,FALSE,"경영"}</definedName>
    <definedName name="항공수요" hidden="1">{#N/A,#N/A,FALSE,"손익표지";#N/A,#N/A,FALSE,"손익계산";#N/A,#N/A,FALSE,"일반관리비";#N/A,#N/A,FALSE,"영업외수익";#N/A,#N/A,FALSE,"영업외비용";#N/A,#N/A,FALSE,"매출액";#N/A,#N/A,FALSE,"요약손익";#N/A,#N/A,FALSE,"요약대차";#N/A,#N/A,FALSE,"매출채권현황";#N/A,#N/A,FALSE,"매출채권명세"}</definedName>
    <definedName name="햐" hidden="1">{#N/A,#N/A,FALSE,"1.CRITERIA";#N/A,#N/A,FALSE,"2.IS";#N/A,#N/A,FALSE,"3.BS";#N/A,#N/A,FALSE,"4.PER PL";#N/A,#N/A,FALSE,"5.INVESTMENT";#N/A,#N/A,FALSE,"6.공문";#N/A,#N/A,FALSE,"7.netinvest"}</definedName>
    <definedName name="허ㅓ" hidden="1">{#N/A,#N/A,FALSE,"단축1";#N/A,#N/A,FALSE,"단축2";#N/A,#N/A,FALSE,"단축3";#N/A,#N/A,FALSE,"장축";#N/A,#N/A,FALSE,"4WD"}</definedName>
    <definedName name="혀" hidden="1">{#N/A,#N/A,FALSE,"1.CRITERIA";#N/A,#N/A,FALSE,"2.IS";#N/A,#N/A,FALSE,"3.BS";#N/A,#N/A,FALSE,"4.PER PL";#N/A,#N/A,FALSE,"5.INVESTMENT";#N/A,#N/A,FALSE,"6.공문";#N/A,#N/A,FALSE,"7.netinvest"}</definedName>
    <definedName name="현금" hidden="1">{#N/A,#N/A,FALSE,"손익표지";#N/A,#N/A,FALSE,"손익계산";#N/A,#N/A,FALSE,"일반관리비";#N/A,#N/A,FALSE,"영업외수익";#N/A,#N/A,FALSE,"영업외비용";#N/A,#N/A,FALSE,"매출액";#N/A,#N/A,FALSE,"요약손익";#N/A,#N/A,FALSE,"요약대차";#N/A,#N/A,FALSE,"매출채권현황";#N/A,#N/A,FALSE,"매출채권명세"}</definedName>
    <definedName name="현금1" hidden="1">{#N/A,#N/A,FALSE,"손익표지";#N/A,#N/A,FALSE,"손익계산";#N/A,#N/A,FALSE,"일반관리비";#N/A,#N/A,FALSE,"영업외수익";#N/A,#N/A,FALSE,"영업외비용";#N/A,#N/A,FALSE,"매출액";#N/A,#N/A,FALSE,"요약손익";#N/A,#N/A,FALSE,"요약대차";#N/A,#N/A,FALSE,"매출채권현황";#N/A,#N/A,FALSE,"매출채권명세"}</definedName>
    <definedName name="현금23" hidden="1">{#N/A,#N/A,FALSE,"BS";#N/A,#N/A,FALSE,"PL";#N/A,#N/A,FALSE,"처분";#N/A,#N/A,FALSE,"현금";#N/A,#N/A,FALSE,"매출";#N/A,#N/A,FALSE,"원가";#N/A,#N/A,FALSE,"경영"}</definedName>
    <definedName name="현금7" hidden="1">{#N/A,#N/A,FALSE,"손익표지";#N/A,#N/A,FALSE,"손익계산";#N/A,#N/A,FALSE,"일반관리비";#N/A,#N/A,FALSE,"영업외수익";#N/A,#N/A,FALSE,"영업외비용";#N/A,#N/A,FALSE,"매출액";#N/A,#N/A,FALSE,"요약손익";#N/A,#N/A,FALSE,"요약대차";#N/A,#N/A,FALSE,"매출채권현황";#N/A,#N/A,FALSE,"매출채권명세"}</definedName>
    <definedName name="현금검증표" hidden="1">{#N/A,#N/A,FALSE,"1.CRITERIA";#N/A,#N/A,FALSE,"2.IS";#N/A,#N/A,FALSE,"3.BS";#N/A,#N/A,FALSE,"4.PER PL";#N/A,#N/A,FALSE,"5.INVESTMENT";#N/A,#N/A,FALSE,"6.공문";#N/A,#N/A,FALSE,"7.netinvest"}</definedName>
    <definedName name="현금및등가물" hidden="1">{#N/A,#N/A,FALSE,"BS";#N/A,#N/A,FALSE,"PL";#N/A,#N/A,FALSE,"A";#N/A,#N/A,FALSE,"B";#N/A,#N/A,FALSE,"B1";#N/A,#N/A,FALSE,"C";#N/A,#N/A,FALSE,"C1";#N/A,#N/A,FALSE,"C2";#N/A,#N/A,FALSE,"D";#N/A,#N/A,FALSE,"E";#N/A,#N/A,FALSE,"F";#N/A,#N/A,FALSE,"AA";#N/A,#N/A,FALSE,"BB";#N/A,#N/A,FALSE,"CC";#N/A,#N/A,FALSE,"DD";#N/A,#N/A,FALSE,"EE";#N/A,#N/A,FALSE,"FF";#N/A,#N/A,FALSE,"PL10";#N/A,#N/A,FALSE,"PL20";#N/A,#N/A,FALSE,"PL30"}</definedName>
    <definedName name="현대" hidden="1">{#N/A,#N/A,FALSE,"정공"}</definedName>
    <definedName name="협조전" hidden="1">{#N/A,#N/A,FALSE,"정공"}</definedName>
    <definedName name="호" hidden="1">{#N/A,#N/A,FALSE,"손익표지";#N/A,#N/A,FALSE,"손익계산";#N/A,#N/A,FALSE,"일반관리비";#N/A,#N/A,FALSE,"영업외수익";#N/A,#N/A,FALSE,"영업외비용";#N/A,#N/A,FALSE,"매출액";#N/A,#N/A,FALSE,"요약손익";#N/A,#N/A,FALSE,"요약대차";#N/A,#N/A,FALSE,"매출채권현황";#N/A,#N/A,FALSE,"매출채권명세"}</definedName>
    <definedName name="호로" hidden="1">{#N/A,#N/A,FALSE,"손익표지";#N/A,#N/A,FALSE,"손익계산";#N/A,#N/A,FALSE,"일반관리비";#N/A,#N/A,FALSE,"영업외수익";#N/A,#N/A,FALSE,"영업외비용";#N/A,#N/A,FALSE,"매출액";#N/A,#N/A,FALSE,"요약손익";#N/A,#N/A,FALSE,"요약대차";#N/A,#N/A,FALSE,"매출채권현황";#N/A,#N/A,FALSE,"매출채권명세"}</definedName>
    <definedName name="호ㅓㅎ" hidden="1">{#N/A,#N/A,FALSE,"손익표지";#N/A,#N/A,FALSE,"손익계산";#N/A,#N/A,FALSE,"일반관리비";#N/A,#N/A,FALSE,"영업외수익";#N/A,#N/A,FALSE,"영업외비용";#N/A,#N/A,FALSE,"매출액";#N/A,#N/A,FALSE,"요약손익";#N/A,#N/A,FALSE,"요약대차";#N/A,#N/A,FALSE,"매출채권현황";#N/A,#N/A,FALSE,"매출채권명세"}</definedName>
    <definedName name="호ㅓ호ㅓ" hidden="1">{#N/A,#N/A,FALSE,"손익표지";#N/A,#N/A,FALSE,"손익계산";#N/A,#N/A,FALSE,"일반관리비";#N/A,#N/A,FALSE,"영업외수익";#N/A,#N/A,FALSE,"영업외비용";#N/A,#N/A,FALSE,"매출액";#N/A,#N/A,FALSE,"요약손익";#N/A,#N/A,FALSE,"요약대차";#N/A,#N/A,FALSE,"매출채권현황";#N/A,#N/A,FALSE,"매출채권명세"}</definedName>
    <definedName name="호ㅓㅏ호" hidden="1">{#N/A,#N/A,FALSE,"손익표지";#N/A,#N/A,FALSE,"손익계산";#N/A,#N/A,FALSE,"일반관리비";#N/A,#N/A,FALSE,"영업외수익";#N/A,#N/A,FALSE,"영업외비용";#N/A,#N/A,FALSE,"매출액";#N/A,#N/A,FALSE,"요약손익";#N/A,#N/A,FALSE,"요약대차";#N/A,#N/A,FALSE,"매출채권현황";#N/A,#N/A,FALSE,"매출채권명세"}</definedName>
    <definedName name="홍" hidden="1">{#N/A,#N/A,FALSE,"96 3월물량표";#N/A,#N/A,FALSE,"96 4월물량표";#N/A,#N/A,FALSE,"96 5월물량표"}</definedName>
    <definedName name="홍성태" hidden="1">{#N/A,#N/A,FALSE,"손익표지";#N/A,#N/A,FALSE,"손익계산";#N/A,#N/A,FALSE,"일반관리비";#N/A,#N/A,FALSE,"영업외수익";#N/A,#N/A,FALSE,"영업외비용";#N/A,#N/A,FALSE,"매출액";#N/A,#N/A,FALSE,"요약손익";#N/A,#N/A,FALSE,"요약대차";#N/A,#N/A,FALSE,"매출채권현황";#N/A,#N/A,FALSE,"매출채권명세"}</definedName>
    <definedName name="홓롷" hidden="1">{#N/A,#N/A,FALSE,"손익표지";#N/A,#N/A,FALSE,"손익계산";#N/A,#N/A,FALSE,"일반관리비";#N/A,#N/A,FALSE,"영업외수익";#N/A,#N/A,FALSE,"영업외비용";#N/A,#N/A,FALSE,"매출액";#N/A,#N/A,FALSE,"요약손익";#N/A,#N/A,FALSE,"요약대차";#N/A,#N/A,FALSE,"매출채권현황";#N/A,#N/A,FALSE,"매출채권명세"}</definedName>
    <definedName name="확" hidden="1">{#N/A,#N/A,FALSE,"BS";#N/A,#N/A,FALSE,"PL";#N/A,#N/A,FALSE,"처분";#N/A,#N/A,FALSE,"현금";#N/A,#N/A,FALSE,"매출";#N/A,#N/A,FALSE,"원가";#N/A,#N/A,FALSE,"경영"}</definedName>
    <definedName name="확대3" hidden="1">{#N/A,#N/A,FALSE,"UNIT";#N/A,#N/A,FALSE,"UNIT";#N/A,#N/A,FALSE,"계정"}</definedName>
    <definedName name="환경" hidden="1">{#N/A,#N/A,FALSE,"UNIT";#N/A,#N/A,FALSE,"UNIT";#N/A,#N/A,FALSE,"계정"}</definedName>
    <definedName name="환율유가" hidden="1">{#N/A,#N/A,FALSE,"손익표지";#N/A,#N/A,FALSE,"손익계산";#N/A,#N/A,FALSE,"일반관리비";#N/A,#N/A,FALSE,"영업외수익";#N/A,#N/A,FALSE,"영업외비용";#N/A,#N/A,FALSE,"매출액";#N/A,#N/A,FALSE,"요약손익";#N/A,#N/A,FALSE,"요약대차";#N/A,#N/A,FALSE,"매출채권현황";#N/A,#N/A,FALSE,"매출채권명세"}</definedName>
    <definedName name="회색" hidden="1">{#N/A,#N/A,FALSE,"손익표지";#N/A,#N/A,FALSE,"손익계산";#N/A,#N/A,FALSE,"일반관리비";#N/A,#N/A,FALSE,"영업외수익";#N/A,#N/A,FALSE,"영업외비용";#N/A,#N/A,FALSE,"매출액";#N/A,#N/A,FALSE,"요약손익";#N/A,#N/A,FALSE,"요약대차";#N/A,#N/A,FALSE,"매출채권현황";#N/A,#N/A,FALSE,"매출채권명세"}</definedName>
    <definedName name="회현" hidden="1">{#N/A,#N/A,FALSE,"손익표지";#N/A,#N/A,FALSE,"손익계산";#N/A,#N/A,FALSE,"일반관리비";#N/A,#N/A,FALSE,"영업외수익";#N/A,#N/A,FALSE,"영업외비용";#N/A,#N/A,FALSE,"매출액";#N/A,#N/A,FALSE,"요약손익";#N/A,#N/A,FALSE,"요약대차";#N/A,#N/A,FALSE,"매출채권현황";#N/A,#N/A,FALSE,"매출채권명세"}</definedName>
    <definedName name="효" hidden="1">{#N/A,#N/A,FALSE,"1.CRITERIA";#N/A,#N/A,FALSE,"2.IS";#N/A,#N/A,FALSE,"3.BS";#N/A,#N/A,FALSE,"4.PER PL";#N/A,#N/A,FALSE,"5.INVESTMENT";#N/A,#N/A,FALSE,"6.공문";#N/A,#N/A,FALSE,"7.netinvest"}</definedName>
    <definedName name="후" hidden="1">{#N/A,#N/A,FALSE,"1.CRITERIA";#N/A,#N/A,FALSE,"2.IS";#N/A,#N/A,FALSE,"3.BS";#N/A,#N/A,FALSE,"4.PER PL";#N/A,#N/A,FALSE,"5.INVESTMENT";#N/A,#N/A,FALSE,"6.공문";#N/A,#N/A,FALSE,"7.netinvest"}</definedName>
    <definedName name="후후후" hidden="1">{"'미착금액'!$A$4:$G$14"}</definedName>
    <definedName name="휴" hidden="1">{#N/A,#N/A,FALSE,"손익표지";#N/A,#N/A,FALSE,"손익계산";#N/A,#N/A,FALSE,"일반관리비";#N/A,#N/A,FALSE,"영업외수익";#N/A,#N/A,FALSE,"영업외비용";#N/A,#N/A,FALSE,"매출액";#N/A,#N/A,FALSE,"요약손익";#N/A,#N/A,FALSE,"요약대차";#N/A,#N/A,FALSE,"매출채권현황";#N/A,#N/A,FALSE,"매출채권명세"}</definedName>
    <definedName name="흐" hidden="1">{#N/A,#N/A,FALSE,"1.CRITERIA";#N/A,#N/A,FALSE,"2.IS";#N/A,#N/A,FALSE,"3.BS";#N/A,#N/A,FALSE,"4.PER PL";#N/A,#N/A,FALSE,"5.INVESTMENT";#N/A,#N/A,FALSE,"6.공문";#N/A,#N/A,FALSE,"7.netinvest"}</definedName>
    <definedName name="ㅏㄱ" hidden="1">{#N/A,#N/A,FALSE,"일반적사항";#N/A,#N/A,FALSE,"주요재무자료";#N/A,#N/A,FALSE,"표지";#N/A,#N/A,FALSE,"총괄표";#N/A,#N/A,FALSE,"1호 과표세액";#N/A,#N/A,FALSE,"1-2호 농어촌과표";#N/A,#N/A,FALSE,"2호 서식";#N/A,#N/A,FALSE,"3(1)호 공제감면";#N/A,#N/A,FALSE,"임시특별감면";#N/A,#N/A,FALSE,"3(1)부7 기업합리";#N/A,#N/A,FALSE,"3(3)호(갑) 원천납부";#N/A,#N/A,FALSE,"5호 농어촌";#N/A,#N/A,FALSE,"6호 소득금액";#N/A,#N/A,FALSE,"6호 첨부(익)";#N/A,#N/A,FALSE,"6호 첨부(손)";#N/A,#N/A,FALSE,"6-1호 수입금액";#N/A,#N/A,FALSE,"6-3호 퇴충";#N/A,#N/A,FALSE,"6-3(4)호 대손";#N/A,#N/A,FALSE,"6-4호 접대(갑)";#N/A,#N/A,FALSE,"6-4호 접대(을)";#N/A,#N/A,FALSE,"6-6호(부표) 자본적지출";#N/A,#N/A,FALSE,"6-10호 재고자산";#N/A,#N/A,FALSE,"6-11호 세금과공과";#N/A,#N/A,FALSE,"6-12호 선급비용";#N/A,#N/A,FALSE,"6-14호 부동산보유";#N/A,#N/A,FALSE,"9호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definedName>
    <definedName name="ㅏㅐㅏㅔㅐㅣ" hidden="1">{#N/A,#N/A,FALSE,"UNIT";#N/A,#N/A,FALSE,"UNIT";#N/A,#N/A,FALSE,"계정"}</definedName>
    <definedName name="ㅏㅣㅏ"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ㅐㅐ" hidden="1">{#N/A,#N/A,FALSE,"1호 과표세액";#N/A,#N/A,FALSE,"2호 서식";#N/A,#N/A,FALSE,"3(1)부7 기업합리";#N/A,#N/A,FALSE,"6호 소득금액";#N/A,#N/A,FALSE,"6호 첨부(익)";#N/A,#N/A,FALSE,"6호 첨부(손)";#N/A,#N/A,FALSE,"6-1호 수입금액";#N/A,#N/A,FALSE,"6-3(4)호 대손";#N/A,#N/A,FALSE,"6-3호 퇴충";#N/A,#N/A,FALSE,"6-3(3)호 단퇴";#N/A,#N/A,FALSE,"6-3(4)호 대손";#N/A,#N/A,FALSE,"6-4호 접대(갑)";#N/A,#N/A,FALSE,"6-4호 접대(을)";#N/A,#N/A,FALSE,"6-5호 외화(갑)";#N/A,#N/A,FALSE,"6-5호 외화(을)";#N/A,#N/A,FALSE,"6-11호 세금과공과";#N/A,#N/A,FALSE,"6-13호 기부금";#N/A,#N/A,FALSE,"8호 기부금조정";#N/A,#N/A,FALSE,"9호 자본금(갑)";#N/A,#N/A,FALSE,"9호 자본금(을)";#N/A,#N/A,FALSE,"10(3)호 주요계정";#N/A,#N/A,FALSE,"10(3)호 부표";#N/A,#N/A,FALSE,"요약 PL";#N/A,#N/A,FALSE,"10(4)호 조정수입";#N/A,#N/A,FALSE,"14(1)호 갑 주식"}</definedName>
    <definedName name="ㅑ" hidden="1">{#N/A,#N/A,FALSE,"Aging Summary";#N/A,#N/A,FALSE,"Ratio Analysis";#N/A,#N/A,FALSE,"Test 120 Day Accts";#N/A,#N/A,FALSE,"Tickmarks"}</definedName>
    <definedName name="ㅑㅐㅑㅐ" hidden="1">{#N/A,#N/A,FALSE,"손익표지";#N/A,#N/A,FALSE,"손익계산";#N/A,#N/A,FALSE,"일반관리비";#N/A,#N/A,FALSE,"영업외수익";#N/A,#N/A,FALSE,"영업외비용";#N/A,#N/A,FALSE,"매출액";#N/A,#N/A,FALSE,"요약손익";#N/A,#N/A,FALSE,"요약대차";#N/A,#N/A,FALSE,"매출채권현황";#N/A,#N/A,FALSE,"매출채권명세"}</definedName>
    <definedName name="ㅑㅑㅑ" hidden="1">{#N/A,#N/A,FALSE,"손익표지";#N/A,#N/A,FALSE,"손익계산";#N/A,#N/A,FALSE,"일반관리비";#N/A,#N/A,FALSE,"영업외수익";#N/A,#N/A,FALSE,"영업외비용";#N/A,#N/A,FALSE,"매출액";#N/A,#N/A,FALSE,"요약손익";#N/A,#N/A,FALSE,"요약대차";#N/A,#N/A,FALSE,"매출채권현황";#N/A,#N/A,FALSE,"매출채권명세"}</definedName>
    <definedName name="ㅑㅕ" hidden="1">{#N/A,#N/A,FALSE,"손익표지";#N/A,#N/A,FALSE,"손익계산";#N/A,#N/A,FALSE,"일반관리비";#N/A,#N/A,FALSE,"영업외수익";#N/A,#N/A,FALSE,"영업외비용";#N/A,#N/A,FALSE,"매출액";#N/A,#N/A,FALSE,"요약손익";#N/A,#N/A,FALSE,"요약대차";#N/A,#N/A,FALSE,"매출채권현황";#N/A,#N/A,FALSE,"매출채권명세"}</definedName>
    <definedName name="ㅓ" hidden="1">{#N/A,#N/A,FALSE,"BS";#N/A,#N/A,FALSE,"PL";#N/A,#N/A,FALSE,"처분";#N/A,#N/A,FALSE,"현금";#N/A,#N/A,FALSE,"매출";#N/A,#N/A,FALSE,"원가";#N/A,#N/A,FALSE,"경영"}</definedName>
    <definedName name="ㅓㅏ리앙" hidden="1">{#N/A,#N/A,FALSE,"UNIT";#N/A,#N/A,FALSE,"UNIT";#N/A,#N/A,FALSE,"계정"}</definedName>
    <definedName name="ㅓㅏㅓ" hidden="1">{#N/A,#N/A,FALSE,"손익표지";#N/A,#N/A,FALSE,"손익계산";#N/A,#N/A,FALSE,"일반관리비";#N/A,#N/A,FALSE,"영업외수익";#N/A,#N/A,FALSE,"영업외비용";#N/A,#N/A,FALSE,"매출액";#N/A,#N/A,FALSE,"요약손익";#N/A,#N/A,FALSE,"요약대차";#N/A,#N/A,FALSE,"매출채권현황";#N/A,#N/A,FALSE,"매출채권명세"}</definedName>
    <definedName name="ㅓㅓ" hidden="1">{#N/A,#N/A,TRUE,"일반적사항";#N/A,#N/A,TRUE,"주요재무자료"}</definedName>
    <definedName name="ㅔ" hidden="1">{#N/A,#N/A,FALSE,"단축1";#N/A,#N/A,FALSE,"단축2";#N/A,#N/A,FALSE,"단축3";#N/A,#N/A,FALSE,"장축";#N/A,#N/A,FALSE,"4WD"}</definedName>
    <definedName name="ㅔㅔ" hidden="1">{#N/A,#N/A,FALSE,"초도품";#N/A,#N/A,FALSE,"초도품 (2)";#N/A,#N/A,FALSE,"초도품 (3)";#N/A,#N/A,FALSE,"초도품 (4)";#N/A,#N/A,FALSE,"초도품 (5)";#N/A,#N/A,FALSE,"초도품 (6)"}</definedName>
    <definedName name="ㅕ" hidden="1">{#N/A,#N/A,FALSE,"BS";#N/A,#N/A,FALSE,"PL";#N/A,#N/A,FALSE,"처분";#N/A,#N/A,FALSE,"현금";#N/A,#N/A,FALSE,"매출";#N/A,#N/A,FALSE,"원가";#N/A,#N/A,FALSE,"경영"}</definedName>
    <definedName name="ㅕ6ㅕㅕㅅ" hidden="1">{#N/A,#N/A,FALSE,"손익표지";#N/A,#N/A,FALSE,"손익계산";#N/A,#N/A,FALSE,"일반관리비";#N/A,#N/A,FALSE,"영업외수익";#N/A,#N/A,FALSE,"영업외비용";#N/A,#N/A,FALSE,"매출액";#N/A,#N/A,FALSE,"요약손익";#N/A,#N/A,FALSE,"요약대차";#N/A,#N/A,FALSE,"매출채권현황";#N/A,#N/A,FALSE,"매출채권명세"}</definedName>
    <definedName name="ㅕㄹㅇ려ㅗㅇ" hidden="1">{#N/A,#N/A,FALSE,"손익표지";#N/A,#N/A,FALSE,"손익계산";#N/A,#N/A,FALSE,"일반관리비";#N/A,#N/A,FALSE,"영업외수익";#N/A,#N/A,FALSE,"영업외비용";#N/A,#N/A,FALSE,"매출액";#N/A,#N/A,FALSE,"요약손익";#N/A,#N/A,FALSE,"요약대차";#N/A,#N/A,FALSE,"매출채권현황";#N/A,#N/A,FALSE,"매출채권명세"}</definedName>
    <definedName name="ㅕ셧" hidden="1">{#N/A,#N/A,FALSE,"손익표지";#N/A,#N/A,FALSE,"손익계산";#N/A,#N/A,FALSE,"일반관리비";#N/A,#N/A,FALSE,"영업외수익";#N/A,#N/A,FALSE,"영업외비용";#N/A,#N/A,FALSE,"매출액";#N/A,#N/A,FALSE,"요약손익";#N/A,#N/A,FALSE,"요약대차";#N/A,#N/A,FALSE,"매출채권현황";#N/A,#N/A,FALSE,"매출채권명세"}</definedName>
    <definedName name="ㅕㅏ"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ㅕㅑㅑㅕ" hidden="1">{#N/A,#N/A,FALSE,"손익표지";#N/A,#N/A,FALSE,"손익계산";#N/A,#N/A,FALSE,"일반관리비";#N/A,#N/A,FALSE,"영업외수익";#N/A,#N/A,FALSE,"영업외비용";#N/A,#N/A,FALSE,"매출액";#N/A,#N/A,FALSE,"요약손익";#N/A,#N/A,FALSE,"요약대차";#N/A,#N/A,FALSE,"매출채권현황";#N/A,#N/A,FALSE,"매출채권명세"}</definedName>
    <definedName name="ㅕㅕ"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ㅕㅕㅕ" hidden="1">{#N/A,#N/A,FALSE,"을지 (4)";#N/A,#N/A,FALSE,"을지 (5)";#N/A,#N/A,FALSE,"을지 (6)"}</definedName>
    <definedName name="ㅗ" hidden="1">{#N/A,#N/A,FALSE,"BS";#N/A,#N/A,FALSE,"PL";#N/A,#N/A,FALSE,"처분";#N/A,#N/A,FALSE,"현금";#N/A,#N/A,FALSE,"매출";#N/A,#N/A,FALSE,"원가";#N/A,#N/A,FALSE,"경영"}</definedName>
    <definedName name="ㅗㅇㄹㄹ" hidden="1">{#N/A,#N/A,FALSE,"손익표지";#N/A,#N/A,FALSE,"손익계산";#N/A,#N/A,FALSE,"일반관리비";#N/A,#N/A,FALSE,"영업외수익";#N/A,#N/A,FALSE,"영업외비용";#N/A,#N/A,FALSE,"매출액";#N/A,#N/A,FALSE,"요약손익";#N/A,#N/A,FALSE,"요약대차";#N/A,#N/A,FALSE,"매출채권현황";#N/A,#N/A,FALSE,"매출채권명세"}</definedName>
    <definedName name="ㅗㅎ"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ㅗㅎㅎ로" hidden="1">{#N/A,#N/A,FALSE,"손익표지";#N/A,#N/A,FALSE,"손익계산";#N/A,#N/A,FALSE,"일반관리비";#N/A,#N/A,FALSE,"영업외수익";#N/A,#N/A,FALSE,"영업외비용";#N/A,#N/A,FALSE,"매출액";#N/A,#N/A,FALSE,"요약손익";#N/A,#N/A,FALSE,"요약대차";#N/A,#N/A,FALSE,"매출채권현황";#N/A,#N/A,FALSE,"매출채권명세"}</definedName>
    <definedName name="ㅗ허호ㅓ" hidden="1">{#N/A,#N/A,FALSE,"손익표지";#N/A,#N/A,FALSE,"손익계산";#N/A,#N/A,FALSE,"일반관리비";#N/A,#N/A,FALSE,"영업외수익";#N/A,#N/A,FALSE,"영업외비용";#N/A,#N/A,FALSE,"매출액";#N/A,#N/A,FALSE,"요약손익";#N/A,#N/A,FALSE,"요약대차";#N/A,#N/A,FALSE,"매출채권현황";#N/A,#N/A,FALSE,"매출채권명세"}</definedName>
    <definedName name="ㅗ호호" hidden="1">{#N/A,#N/A,FALSE,"손익표지";#N/A,#N/A,FALSE,"손익계산";#N/A,#N/A,FALSE,"일반관리비";#N/A,#N/A,FALSE,"영업외수익";#N/A,#N/A,FALSE,"영업외비용";#N/A,#N/A,FALSE,"매출액";#N/A,#N/A,FALSE,"요약손익";#N/A,#N/A,FALSE,"요약대차";#N/A,#N/A,FALSE,"매출채권현황";#N/A,#N/A,FALSE,"매출채권명세"}</definedName>
    <definedName name="ㅗ호ㅗㅎ" hidden="1">{#N/A,#N/A,FALSE,"손익표지";#N/A,#N/A,FALSE,"손익계산";#N/A,#N/A,FALSE,"일반관리비";#N/A,#N/A,FALSE,"영업외수익";#N/A,#N/A,FALSE,"영업외비용";#N/A,#N/A,FALSE,"매출액";#N/A,#N/A,FALSE,"요약손익";#N/A,#N/A,FALSE,"요약대차";#N/A,#N/A,FALSE,"매출채권현황";#N/A,#N/A,FALSE,"매출채권명세"}</definedName>
    <definedName name="ㅗㅓㅗ" hidden="1">{#N/A,#N/A,FALSE,"BS";#N/A,#N/A,FALSE,"PL";#N/A,#N/A,FALSE,"A";#N/A,#N/A,FALSE,"B";#N/A,#N/A,FALSE,"B1";#N/A,#N/A,FALSE,"C";#N/A,#N/A,FALSE,"C1";#N/A,#N/A,FALSE,"C2";#N/A,#N/A,FALSE,"D";#N/A,#N/A,FALSE,"E";#N/A,#N/A,FALSE,"F";#N/A,#N/A,FALSE,"AA";#N/A,#N/A,FALSE,"BB";#N/A,#N/A,FALSE,"CC";#N/A,#N/A,FALSE,"DD";#N/A,#N/A,FALSE,"EE";#N/A,#N/A,FALSE,"FF";#N/A,#N/A,FALSE,"PL10";#N/A,#N/A,FALSE,"PL20";#N/A,#N/A,FALSE,"PL30"}</definedName>
    <definedName name="ㅗㅓㅗㅓ" hidden="1">{#N/A,#N/A,FALSE,"손익표지";#N/A,#N/A,FALSE,"손익계산";#N/A,#N/A,FALSE,"일반관리비";#N/A,#N/A,FALSE,"영업외수익";#N/A,#N/A,FALSE,"영업외비용";#N/A,#N/A,FALSE,"매출액";#N/A,#N/A,FALSE,"요약손익";#N/A,#N/A,FALSE,"요약대차";#N/A,#N/A,FALSE,"매출채권현황";#N/A,#N/A,FALSE,"매출채권명세"}</definedName>
    <definedName name="ㅗㅗ" hidden="1">{#N/A,#N/A,FALSE,"초도품";#N/A,#N/A,FALSE,"초도품 (2)";#N/A,#N/A,FALSE,"초도품 (3)";#N/A,#N/A,FALSE,"초도품 (4)";#N/A,#N/A,FALSE,"초도품 (5)";#N/A,#N/A,FALSE,"초도품 (6)"}</definedName>
    <definedName name="ㅗㅗㅎ" hidden="1">{#N/A,#N/A,FALSE,"손익표지";#N/A,#N/A,FALSE,"손익계산";#N/A,#N/A,FALSE,"일반관리비";#N/A,#N/A,FALSE,"영업외수익";#N/A,#N/A,FALSE,"영업외비용";#N/A,#N/A,FALSE,"매출액";#N/A,#N/A,FALSE,"요약손익";#N/A,#N/A,FALSE,"요약대차";#N/A,#N/A,FALSE,"매출채권현황";#N/A,#N/A,FALSE,"매출채권명세"}</definedName>
    <definedName name="ㅛ" hidden="1">{#N/A,#N/A,FALSE,"BS";#N/A,#N/A,FALSE,"PL";#N/A,#N/A,FALSE,"처분";#N/A,#N/A,FALSE,"현금";#N/A,#N/A,FALSE,"매출";#N/A,#N/A,FALSE,"원가";#N/A,#N/A,FALSE,"경영"}</definedName>
    <definedName name="ㅛㅓㅛ" hidden="1">{#N/A,#N/A,FALSE,"손익표지";#N/A,#N/A,FALSE,"손익계산";#N/A,#N/A,FALSE,"일반관리비";#N/A,#N/A,FALSE,"영업외수익";#N/A,#N/A,FALSE,"영업외비용";#N/A,#N/A,FALSE,"매출액";#N/A,#N/A,FALSE,"요약손익";#N/A,#N/A,FALSE,"요약대차";#N/A,#N/A,FALSE,"매출채권현황";#N/A,#N/A,FALSE,"매출채권명세"}</definedName>
    <definedName name="ㅛㅕ쇼" hidden="1">{#N/A,#N/A,FALSE,"손익표지";#N/A,#N/A,FALSE,"손익계산";#N/A,#N/A,FALSE,"일반관리비";#N/A,#N/A,FALSE,"영업외수익";#N/A,#N/A,FALSE,"영업외비용";#N/A,#N/A,FALSE,"매출액";#N/A,#N/A,FALSE,"요약손익";#N/A,#N/A,FALSE,"요약대차";#N/A,#N/A,FALSE,"매출채권현황";#N/A,#N/A,FALSE,"매출채권명세"}</definedName>
    <definedName name="ㅛㅛㅛ" hidden="1">{#N/A,#N/A,FALSE,"초도품";#N/A,#N/A,FALSE,"초도품 (2)";#N/A,#N/A,FALSE,"초도품 (3)";#N/A,#N/A,FALSE,"초도품 (4)";#N/A,#N/A,FALSE,"초도품 (5)";#N/A,#N/A,FALSE,"초도품 (6)"}</definedName>
    <definedName name="ㅜㅛㅜㅛㅛㅜ" hidden="1">{#N/A,#N/A,FALSE,"단축1";#N/A,#N/A,FALSE,"단축2";#N/A,#N/A,FALSE,"단축3";#N/A,#N/A,FALSE,"장축";#N/A,#N/A,FALSE,"4WD"}</definedName>
    <definedName name="ㅜㅜ" hidden="1">{"'Matrix'!$A$3:$J$47"}</definedName>
    <definedName name="ㅜㅜㅛㅜㅛㅜㅛㅜㅛㅜㅜㅜㅛㅜㅛㅜㅛㅜㅛㅜㅛㅛㅜㅛㅜㅛㅜㅜㅜㅜㅜ" hidden="1">{#N/A,#N/A,FALSE,"단축1";#N/A,#N/A,FALSE,"단축2";#N/A,#N/A,FALSE,"단축3";#N/A,#N/A,FALSE,"장축";#N/A,#N/A,FALSE,"4WD"}</definedName>
    <definedName name="ㅠ" hidden="1">{#N/A,#N/A,FALSE,"UNIT";#N/A,#N/A,FALSE,"UNIT";#N/A,#N/A,FALSE,"계정"}</definedName>
    <definedName name="ㅡㅡㅡㅡㅡㅡㅡㅡ" hidden="1">{#N/A,#N/A,FALSE,"손익표지";#N/A,#N/A,FALSE,"손익계산";#N/A,#N/A,FALSE,"일반관리비";#N/A,#N/A,FALSE,"영업외수익";#N/A,#N/A,FALSE,"영업외비용";#N/A,#N/A,FALSE,"매출액";#N/A,#N/A,FALSE,"요약손익";#N/A,#N/A,FALSE,"요약대차";#N/A,#N/A,FALSE,"매출채권현황";#N/A,#N/A,FALSE,"매출채권명세"}</definedName>
    <definedName name="ㅣㅣ" hidden="1">{#N/A,#N/A,FALSE,"일반적사항";#N/A,#N/A,FALSE,"주요재무자료";#N/A,#N/A,FALSE,"표지";#N/A,#N/A,FALSE,"총괄표";#N/A,#N/A,FALSE,"1호 과표세액";#N/A,#N/A,FALSE,"1-2호 농어촌과표";#N/A,#N/A,FALSE,"2호 서식";#N/A,#N/A,FALSE,"2호부표 최저한세";#N/A,#N/A,FALSE,"3(1)부7 기업합리";#N/A,#N/A,FALSE,"3(3)호(갑) 원천납부";#N/A,#N/A,FALSE,"5호 농어촌";#N/A,#N/A,FALSE,"5호2 농감면(갑)";#N/A,#N/A,FALSE,"6호 소득금액";#N/A,#N/A,FALSE,"6호 첨부(익)";#N/A,#N/A,FALSE,"6호 첨부(손)";#N/A,#N/A,FALSE,"6-1호 수입금액";#N/A,#N/A,FALSE,"6-3호 퇴충";#N/A,#N/A,FALSE,"6-3(3)호 단퇴";#N/A,#N/A,FALSE,"6-3(4)호 대손";#N/A,#N/A,FALSE,"6-4호 접대(갑)";#N/A,#N/A,FALSE,"6-4호 접대(을)";#N/A,#N/A,FALSE,"6-5호 외화(갑)";#N/A,#N/A,FALSE,"6-5호 외화(을)";#N/A,#N/A,FALSE,"감가총괄";#N/A,#N/A,FALSE,"6-6(3)호 감가(정액)";#N/A,#N/A,FALSE,"6-6호(부표)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자본금(을)";#N/A,#N/A,FALSE,"10(2)호 소득공제";#N/A,#N/A,FALSE,"10(3)호 주요계정";#N/A,#N/A,FALSE,"10(3)호 부표";#N/A,#N/A,FALSE,"10(4)호 조정수입";#N/A,#N/A,FALSE,"14(1)호 갑 주식";#N/A,#N/A,FALSE,"59호 해외특수";#N/A,#N/A,FALSE,"요약 BS";#N/A,#N/A,FALSE,"요약 PL";#N/A,#N/A,FALSE,"요약RE"}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45" i="10" l="1"/>
  <c r="Y39" i="10"/>
  <c r="X39" i="10"/>
  <c r="Y32" i="10"/>
  <c r="X32" i="10"/>
  <c r="Y24" i="10"/>
  <c r="X24" i="10"/>
  <c r="X23" i="10" s="1"/>
  <c r="Y23" i="10"/>
  <c r="Y13" i="10"/>
  <c r="X13" i="10"/>
  <c r="Y6" i="10"/>
  <c r="X6" i="10"/>
  <c r="Y5" i="10"/>
  <c r="X5" i="10"/>
  <c r="AD54" i="2"/>
  <c r="AC54" i="2"/>
  <c r="AD46" i="2"/>
  <c r="AC46" i="2"/>
  <c r="AD44" i="2"/>
  <c r="AC44" i="2"/>
  <c r="AD43" i="2"/>
  <c r="AC43" i="2"/>
  <c r="AB42" i="2"/>
  <c r="AD42" i="2" s="1"/>
  <c r="AA42" i="2"/>
  <c r="AC42" i="2" s="1"/>
  <c r="AD41" i="2"/>
  <c r="AC41" i="2"/>
  <c r="AD40" i="2"/>
  <c r="AC40" i="2"/>
  <c r="AD39" i="2"/>
  <c r="AB39" i="2"/>
  <c r="AA39" i="2"/>
  <c r="AC39" i="2" s="1"/>
  <c r="AB37" i="2"/>
  <c r="AC37" i="2" s="1"/>
  <c r="AA37" i="2"/>
  <c r="AD36" i="2"/>
  <c r="AC36" i="2"/>
  <c r="AB35" i="2"/>
  <c r="AD35" i="2" s="1"/>
  <c r="AA35" i="2"/>
  <c r="AD34" i="2"/>
  <c r="AC34" i="2"/>
  <c r="AB32" i="2"/>
  <c r="AA32" i="2"/>
  <c r="AD31" i="2"/>
  <c r="AC31" i="2"/>
  <c r="AC30" i="2"/>
  <c r="AD29" i="2"/>
  <c r="AC29" i="2"/>
  <c r="AD28" i="2"/>
  <c r="AC28" i="2"/>
  <c r="AD27" i="2"/>
  <c r="AC27" i="2"/>
  <c r="AD26" i="2"/>
  <c r="AC26" i="2"/>
  <c r="AB25" i="2"/>
  <c r="AD25" i="2" s="1"/>
  <c r="AA25" i="2"/>
  <c r="AC25" i="2" s="1"/>
  <c r="AD24" i="2"/>
  <c r="AA24" i="2"/>
  <c r="AC24" i="2" s="1"/>
  <c r="AD23" i="2"/>
  <c r="AC23" i="2"/>
  <c r="AD22" i="2"/>
  <c r="AA22" i="2"/>
  <c r="AC22" i="2" s="1"/>
  <c r="AD21" i="2"/>
  <c r="AC21" i="2"/>
  <c r="AD20" i="2"/>
  <c r="AA20" i="2"/>
  <c r="AC20" i="2" s="1"/>
  <c r="AD19" i="2"/>
  <c r="AC19" i="2"/>
  <c r="AD18" i="2"/>
  <c r="AA18" i="2"/>
  <c r="AC18" i="2" s="1"/>
  <c r="AD17" i="2"/>
  <c r="AC17" i="2"/>
  <c r="AD16" i="2"/>
  <c r="AC16" i="2"/>
  <c r="AD15" i="2"/>
  <c r="AA15" i="2"/>
  <c r="AC15" i="2" s="1"/>
  <c r="AD14" i="2"/>
  <c r="AC14" i="2"/>
  <c r="AD13" i="2"/>
  <c r="AA13" i="2"/>
  <c r="AC13" i="2" s="1"/>
  <c r="AD12" i="2"/>
  <c r="AC12" i="2"/>
  <c r="AD11" i="2"/>
  <c r="AA11" i="2"/>
  <c r="AC11" i="2" s="1"/>
  <c r="AD10" i="2"/>
  <c r="AC10" i="2"/>
  <c r="AD9" i="2"/>
  <c r="AC9" i="2"/>
  <c r="AA9" i="2"/>
  <c r="AD8" i="2"/>
  <c r="AC8" i="2"/>
  <c r="AD7" i="2"/>
  <c r="AC7" i="2"/>
  <c r="AD6" i="2"/>
  <c r="AC6" i="2"/>
  <c r="X45" i="10" l="1"/>
  <c r="AC32" i="2"/>
  <c r="AD37" i="2"/>
  <c r="AA33" i="2"/>
  <c r="AA38" i="2"/>
  <c r="AD32" i="2"/>
  <c r="AB33" i="2"/>
  <c r="AB38" i="2"/>
  <c r="AD38" i="2" s="1"/>
  <c r="AC35" i="2"/>
  <c r="W6" i="10"/>
  <c r="V6" i="10"/>
  <c r="U6" i="10"/>
  <c r="T6" i="10"/>
  <c r="S6" i="10"/>
  <c r="R6" i="10"/>
  <c r="R5" i="10" s="1"/>
  <c r="Q6" i="10"/>
  <c r="P6" i="10"/>
  <c r="O6" i="10"/>
  <c r="N6" i="10"/>
  <c r="M6" i="10"/>
  <c r="L6" i="10"/>
  <c r="AF52" i="2"/>
  <c r="AE52" i="2"/>
  <c r="AG48" i="2"/>
  <c r="AF48" i="2"/>
  <c r="AE48" i="2"/>
  <c r="AH46" i="2"/>
  <c r="AG46" i="2"/>
  <c r="AF46" i="2"/>
  <c r="AE46" i="2"/>
  <c r="AH44" i="2"/>
  <c r="AG44" i="2"/>
  <c r="AF44" i="2"/>
  <c r="AE44" i="2"/>
  <c r="AH43" i="2"/>
  <c r="AG43" i="2"/>
  <c r="AF43" i="2"/>
  <c r="AE43" i="2"/>
  <c r="AE42" i="2"/>
  <c r="AH41" i="2"/>
  <c r="AG41" i="2"/>
  <c r="AF41" i="2"/>
  <c r="AE41" i="2"/>
  <c r="AH40" i="2"/>
  <c r="AG40" i="2"/>
  <c r="AF40" i="2"/>
  <c r="AE40" i="2"/>
  <c r="AH36" i="2"/>
  <c r="AG36" i="2"/>
  <c r="AF36" i="2"/>
  <c r="AE36" i="2"/>
  <c r="AH34" i="2"/>
  <c r="AG34" i="2"/>
  <c r="AF34" i="2"/>
  <c r="AE34" i="2"/>
  <c r="AH31" i="2"/>
  <c r="AG31" i="2"/>
  <c r="AF31" i="2"/>
  <c r="AE31" i="2"/>
  <c r="AH30" i="2"/>
  <c r="AG30" i="2"/>
  <c r="AF30" i="2"/>
  <c r="AE30" i="2"/>
  <c r="AH29" i="2"/>
  <c r="AG29" i="2"/>
  <c r="AF29" i="2"/>
  <c r="AE29" i="2"/>
  <c r="AH28" i="2"/>
  <c r="AG28" i="2"/>
  <c r="AF28" i="2"/>
  <c r="AE28" i="2"/>
  <c r="AH27" i="2"/>
  <c r="AG27" i="2"/>
  <c r="AF27" i="2"/>
  <c r="AE27" i="2"/>
  <c r="AH26" i="2"/>
  <c r="AG26" i="2"/>
  <c r="AF26" i="2"/>
  <c r="AE26" i="2"/>
  <c r="AE25" i="2"/>
  <c r="AH23" i="2"/>
  <c r="AG23" i="2"/>
  <c r="AF23" i="2"/>
  <c r="AE23" i="2"/>
  <c r="AH21" i="2"/>
  <c r="AG21" i="2"/>
  <c r="AF21" i="2"/>
  <c r="AE21" i="2"/>
  <c r="AH19" i="2"/>
  <c r="AG19" i="2"/>
  <c r="AF19" i="2"/>
  <c r="AE19" i="2"/>
  <c r="AH17" i="2"/>
  <c r="AG17" i="2"/>
  <c r="AF17" i="2"/>
  <c r="AE17" i="2"/>
  <c r="AH16" i="2"/>
  <c r="AH14" i="2"/>
  <c r="AG14" i="2"/>
  <c r="AF14" i="2"/>
  <c r="AE14" i="2"/>
  <c r="AH12" i="2"/>
  <c r="AG12" i="2"/>
  <c r="AF12" i="2"/>
  <c r="AE12" i="2"/>
  <c r="AH10" i="2"/>
  <c r="AG10" i="2"/>
  <c r="AF10" i="2"/>
  <c r="AE10" i="2"/>
  <c r="AH8" i="2"/>
  <c r="AG8" i="2"/>
  <c r="AF8" i="2"/>
  <c r="AE8" i="2"/>
  <c r="AH7" i="2"/>
  <c r="AH6" i="2"/>
  <c r="AG6" i="2"/>
  <c r="AF6" i="2"/>
  <c r="AE6" i="2"/>
  <c r="AH54" i="2"/>
  <c r="AE54" i="2"/>
  <c r="W39" i="10"/>
  <c r="V39" i="10"/>
  <c r="U39" i="10"/>
  <c r="T39" i="10"/>
  <c r="S39" i="10"/>
  <c r="R39" i="10"/>
  <c r="Q39" i="10"/>
  <c r="P39" i="10"/>
  <c r="O39" i="10"/>
  <c r="N39" i="10"/>
  <c r="M39" i="10"/>
  <c r="L39" i="10"/>
  <c r="W32" i="10"/>
  <c r="V32" i="10"/>
  <c r="U32" i="10"/>
  <c r="T32" i="10"/>
  <c r="S32" i="10"/>
  <c r="R32" i="10"/>
  <c r="Q32" i="10"/>
  <c r="P32" i="10"/>
  <c r="O32" i="10"/>
  <c r="N32" i="10"/>
  <c r="N23" i="10" s="1"/>
  <c r="M32" i="10"/>
  <c r="L32" i="10"/>
  <c r="W24" i="10"/>
  <c r="W23" i="10" s="1"/>
  <c r="V24" i="10"/>
  <c r="U24" i="10"/>
  <c r="T24" i="10"/>
  <c r="S24" i="10"/>
  <c r="R24" i="10"/>
  <c r="Q24" i="10"/>
  <c r="P24" i="10"/>
  <c r="O24" i="10"/>
  <c r="N24" i="10"/>
  <c r="M24" i="10"/>
  <c r="M23" i="10" s="1"/>
  <c r="L24" i="10"/>
  <c r="O23" i="10"/>
  <c r="W13" i="10"/>
  <c r="V13" i="10"/>
  <c r="V5" i="10" s="1"/>
  <c r="U13" i="10"/>
  <c r="T13" i="10"/>
  <c r="S13" i="10"/>
  <c r="R13" i="10"/>
  <c r="Q13" i="10"/>
  <c r="P13" i="10"/>
  <c r="O13" i="10"/>
  <c r="N13" i="10"/>
  <c r="M13" i="10"/>
  <c r="L13" i="10"/>
  <c r="T5" i="10"/>
  <c r="O5" i="10"/>
  <c r="U5" i="10"/>
  <c r="Y42" i="2"/>
  <c r="X42" i="2"/>
  <c r="W42" i="2"/>
  <c r="V42" i="2"/>
  <c r="T42" i="2"/>
  <c r="S42" i="2"/>
  <c r="S38" i="2" s="1"/>
  <c r="R42" i="2"/>
  <c r="Q42" i="2"/>
  <c r="U42" i="2" s="1"/>
  <c r="Y39" i="2"/>
  <c r="X39" i="2"/>
  <c r="X38" i="2" s="1"/>
  <c r="W39" i="2"/>
  <c r="W38" i="2" s="1"/>
  <c r="V39" i="2"/>
  <c r="T39" i="2"/>
  <c r="T38" i="2" s="1"/>
  <c r="S39" i="2"/>
  <c r="R39" i="2"/>
  <c r="R38" i="2" s="1"/>
  <c r="Q39" i="2"/>
  <c r="Y38" i="2"/>
  <c r="Q38" i="2"/>
  <c r="Z37" i="2"/>
  <c r="AH37" i="2" s="1"/>
  <c r="Y37" i="2"/>
  <c r="X37" i="2"/>
  <c r="W37" i="2"/>
  <c r="V37" i="2"/>
  <c r="U37" i="2"/>
  <c r="AG37" i="2" s="1"/>
  <c r="T37" i="2"/>
  <c r="S37" i="2"/>
  <c r="R37" i="2"/>
  <c r="Q37" i="2"/>
  <c r="Z35" i="2"/>
  <c r="AH35" i="2" s="1"/>
  <c r="Y35" i="2"/>
  <c r="X35" i="2"/>
  <c r="W35" i="2"/>
  <c r="V35" i="2"/>
  <c r="U35" i="2"/>
  <c r="AG35" i="2" s="1"/>
  <c r="T35" i="2"/>
  <c r="S35" i="2"/>
  <c r="R35" i="2"/>
  <c r="Q35" i="2"/>
  <c r="Z32" i="2"/>
  <c r="Z33" i="2" s="1"/>
  <c r="Z25" i="2"/>
  <c r="Y25" i="2"/>
  <c r="Y32" i="2" s="1"/>
  <c r="X25" i="2"/>
  <c r="X32" i="2" s="1"/>
  <c r="W25" i="2"/>
  <c r="W32" i="2" s="1"/>
  <c r="V25" i="2"/>
  <c r="U25" i="2"/>
  <c r="U32" i="2" s="1"/>
  <c r="AH32" i="2" s="1"/>
  <c r="T25" i="2"/>
  <c r="T32" i="2" s="1"/>
  <c r="S25" i="2"/>
  <c r="S32" i="2" s="1"/>
  <c r="R25" i="2"/>
  <c r="R32" i="2" s="1"/>
  <c r="Q25" i="2"/>
  <c r="Q32" i="2" s="1"/>
  <c r="Z24" i="2"/>
  <c r="AH24" i="2" s="1"/>
  <c r="Y24" i="2"/>
  <c r="X24" i="2"/>
  <c r="W24" i="2"/>
  <c r="V24" i="2"/>
  <c r="U24" i="2"/>
  <c r="AG24" i="2" s="1"/>
  <c r="T24" i="2"/>
  <c r="S24" i="2"/>
  <c r="R24" i="2"/>
  <c r="Q24" i="2"/>
  <c r="Z22" i="2"/>
  <c r="AH22" i="2" s="1"/>
  <c r="Y22" i="2"/>
  <c r="X22" i="2"/>
  <c r="W22" i="2"/>
  <c r="V22" i="2"/>
  <c r="U22" i="2"/>
  <c r="T22" i="2"/>
  <c r="S22" i="2"/>
  <c r="R22" i="2"/>
  <c r="Q22" i="2"/>
  <c r="Z20" i="2"/>
  <c r="AH20" i="2" s="1"/>
  <c r="Y20" i="2"/>
  <c r="X20" i="2"/>
  <c r="W20" i="2"/>
  <c r="V20" i="2"/>
  <c r="U20" i="2"/>
  <c r="T20" i="2"/>
  <c r="S20" i="2"/>
  <c r="R20" i="2"/>
  <c r="Q20" i="2"/>
  <c r="Z18" i="2"/>
  <c r="AH18" i="2" s="1"/>
  <c r="Y18" i="2"/>
  <c r="X18" i="2"/>
  <c r="W18" i="2"/>
  <c r="V18" i="2"/>
  <c r="U18" i="2"/>
  <c r="T18" i="2"/>
  <c r="S18" i="2"/>
  <c r="R18" i="2"/>
  <c r="Q18" i="2"/>
  <c r="Z15" i="2"/>
  <c r="AH15" i="2" s="1"/>
  <c r="Y15" i="2"/>
  <c r="X15" i="2"/>
  <c r="W15" i="2"/>
  <c r="V15" i="2"/>
  <c r="U15" i="2"/>
  <c r="AG15" i="2" s="1"/>
  <c r="T15" i="2"/>
  <c r="S15" i="2"/>
  <c r="R15" i="2"/>
  <c r="Q15" i="2"/>
  <c r="Z13" i="2"/>
  <c r="AH13" i="2" s="1"/>
  <c r="Y13" i="2"/>
  <c r="X13" i="2"/>
  <c r="W13" i="2"/>
  <c r="V13" i="2"/>
  <c r="U13" i="2"/>
  <c r="T13" i="2"/>
  <c r="S13" i="2"/>
  <c r="R13" i="2"/>
  <c r="Q13" i="2"/>
  <c r="Z11" i="2"/>
  <c r="AH11" i="2" s="1"/>
  <c r="Y11" i="2"/>
  <c r="X11" i="2"/>
  <c r="W11" i="2"/>
  <c r="V11" i="2"/>
  <c r="U11" i="2"/>
  <c r="T11" i="2"/>
  <c r="S11" i="2"/>
  <c r="R11" i="2"/>
  <c r="Q11" i="2"/>
  <c r="Z9" i="2"/>
  <c r="AH9" i="2" s="1"/>
  <c r="Y9" i="2"/>
  <c r="X9" i="2"/>
  <c r="W9" i="2"/>
  <c r="V9" i="2"/>
  <c r="U9" i="2"/>
  <c r="T9" i="2"/>
  <c r="S9" i="2"/>
  <c r="R9" i="2"/>
  <c r="Q9" i="2"/>
  <c r="K39" i="10"/>
  <c r="J39" i="10"/>
  <c r="I39" i="10"/>
  <c r="H39" i="10"/>
  <c r="G39" i="10"/>
  <c r="K32" i="10"/>
  <c r="J32" i="10"/>
  <c r="I32" i="10"/>
  <c r="H32" i="10"/>
  <c r="G32" i="10"/>
  <c r="G23" i="10" s="1"/>
  <c r="K24" i="10"/>
  <c r="J24" i="10"/>
  <c r="I24" i="10"/>
  <c r="I23" i="10" s="1"/>
  <c r="H24" i="10"/>
  <c r="H23" i="10" s="1"/>
  <c r="G24" i="10"/>
  <c r="K13" i="10"/>
  <c r="J13" i="10"/>
  <c r="I13" i="10"/>
  <c r="H13" i="10"/>
  <c r="G13" i="10"/>
  <c r="K6" i="10"/>
  <c r="K5" i="10" s="1"/>
  <c r="J6" i="10"/>
  <c r="J5" i="10" s="1"/>
  <c r="I6" i="10"/>
  <c r="H6" i="10"/>
  <c r="G6" i="10"/>
  <c r="P54" i="2"/>
  <c r="AG54" i="2" s="1"/>
  <c r="P42" i="2"/>
  <c r="AG42" i="2" s="1"/>
  <c r="O42" i="2"/>
  <c r="N42" i="2"/>
  <c r="M42" i="2"/>
  <c r="L42" i="2"/>
  <c r="K42" i="2"/>
  <c r="J42" i="2"/>
  <c r="I42" i="2"/>
  <c r="H42" i="2"/>
  <c r="G42" i="2"/>
  <c r="F42" i="2"/>
  <c r="P39" i="2"/>
  <c r="O39" i="2"/>
  <c r="N39" i="2"/>
  <c r="M39" i="2"/>
  <c r="L39" i="2"/>
  <c r="K39" i="2"/>
  <c r="AF39" i="2" s="1"/>
  <c r="J39" i="2"/>
  <c r="I39" i="2"/>
  <c r="H39" i="2"/>
  <c r="G39" i="2"/>
  <c r="G38" i="2" s="1"/>
  <c r="F39" i="2"/>
  <c r="AE39" i="2" s="1"/>
  <c r="P37" i="2"/>
  <c r="AF37" i="2" s="1"/>
  <c r="O37" i="2"/>
  <c r="N37" i="2"/>
  <c r="M37" i="2"/>
  <c r="L37" i="2"/>
  <c r="K37" i="2"/>
  <c r="J37" i="2"/>
  <c r="I37" i="2"/>
  <c r="H37" i="2"/>
  <c r="G37" i="2"/>
  <c r="F37" i="2"/>
  <c r="P35" i="2"/>
  <c r="AF35" i="2" s="1"/>
  <c r="O35" i="2"/>
  <c r="N35" i="2"/>
  <c r="M35" i="2"/>
  <c r="L35" i="2"/>
  <c r="K35" i="2"/>
  <c r="J35" i="2"/>
  <c r="I35" i="2"/>
  <c r="H35" i="2"/>
  <c r="G35" i="2"/>
  <c r="F35" i="2"/>
  <c r="P25" i="2"/>
  <c r="AG25" i="2" s="1"/>
  <c r="O25" i="2"/>
  <c r="O32" i="2" s="1"/>
  <c r="N25" i="2"/>
  <c r="N32" i="2" s="1"/>
  <c r="M25" i="2"/>
  <c r="M32" i="2" s="1"/>
  <c r="L25" i="2"/>
  <c r="L32" i="2" s="1"/>
  <c r="L33" i="2" s="1"/>
  <c r="K25" i="2"/>
  <c r="AF25" i="2" s="1"/>
  <c r="J25" i="2"/>
  <c r="J32" i="2" s="1"/>
  <c r="I25" i="2"/>
  <c r="I32" i="2" s="1"/>
  <c r="I33" i="2" s="1"/>
  <c r="H25" i="2"/>
  <c r="H32" i="2" s="1"/>
  <c r="G25" i="2"/>
  <c r="G32" i="2" s="1"/>
  <c r="F25" i="2"/>
  <c r="F32" i="2" s="1"/>
  <c r="P16" i="2"/>
  <c r="P24" i="2" s="1"/>
  <c r="AF24" i="2" s="1"/>
  <c r="O16" i="2"/>
  <c r="O24" i="2" s="1"/>
  <c r="N16" i="2"/>
  <c r="N24" i="2" s="1"/>
  <c r="M16" i="2"/>
  <c r="M24" i="2" s="1"/>
  <c r="L16" i="2"/>
  <c r="L24" i="2" s="1"/>
  <c r="K16" i="2"/>
  <c r="K24" i="2" s="1"/>
  <c r="J16" i="2"/>
  <c r="J24" i="2" s="1"/>
  <c r="I16" i="2"/>
  <c r="I24" i="2" s="1"/>
  <c r="H16" i="2"/>
  <c r="H24" i="2" s="1"/>
  <c r="G16" i="2"/>
  <c r="G24" i="2" s="1"/>
  <c r="F16" i="2"/>
  <c r="AE16" i="2" s="1"/>
  <c r="L9" i="2"/>
  <c r="P7" i="2"/>
  <c r="P15" i="2" s="1"/>
  <c r="AF15" i="2" s="1"/>
  <c r="O7" i="2"/>
  <c r="O15" i="2" s="1"/>
  <c r="N7" i="2"/>
  <c r="N15" i="2" s="1"/>
  <c r="M7" i="2"/>
  <c r="M15" i="2" s="1"/>
  <c r="L7" i="2"/>
  <c r="L15" i="2" s="1"/>
  <c r="K7" i="2"/>
  <c r="K15" i="2" s="1"/>
  <c r="J7" i="2"/>
  <c r="J15" i="2" s="1"/>
  <c r="I7" i="2"/>
  <c r="I15" i="2" s="1"/>
  <c r="H7" i="2"/>
  <c r="H15" i="2" s="1"/>
  <c r="G7" i="2"/>
  <c r="G15" i="2" s="1"/>
  <c r="F7" i="2"/>
  <c r="AE7" i="2" s="1"/>
  <c r="AE35" i="2" l="1"/>
  <c r="AE37" i="2"/>
  <c r="S5" i="10"/>
  <c r="R23" i="10"/>
  <c r="G5" i="10"/>
  <c r="V23" i="10"/>
  <c r="V45" i="10" s="1"/>
  <c r="AD33" i="2"/>
  <c r="AC33" i="2"/>
  <c r="AC38" i="2"/>
  <c r="AB45" i="2"/>
  <c r="AA45" i="2"/>
  <c r="Y45" i="2"/>
  <c r="AE24" i="2"/>
  <c r="Z38" i="2"/>
  <c r="O38" i="2"/>
  <c r="O45" i="2" s="1"/>
  <c r="AH25" i="2"/>
  <c r="AF42" i="2"/>
  <c r="AF7" i="2"/>
  <c r="AG7" i="2"/>
  <c r="F18" i="2"/>
  <c r="V38" i="2"/>
  <c r="Z42" i="2"/>
  <c r="AH42" i="2" s="1"/>
  <c r="AF54" i="2"/>
  <c r="U39" i="2"/>
  <c r="AF16" i="2"/>
  <c r="AG16" i="2"/>
  <c r="O45" i="10"/>
  <c r="L23" i="10"/>
  <c r="R45" i="10"/>
  <c r="P5" i="10"/>
  <c r="I45" i="10"/>
  <c r="L5" i="10"/>
  <c r="I5" i="10"/>
  <c r="M5" i="10"/>
  <c r="P23" i="10"/>
  <c r="P45" i="10" s="1"/>
  <c r="S23" i="10"/>
  <c r="S45" i="10" s="1"/>
  <c r="N5" i="10"/>
  <c r="Q5" i="10"/>
  <c r="Q23" i="10"/>
  <c r="Q45" i="10" s="1"/>
  <c r="T23" i="10"/>
  <c r="T45" i="10" s="1"/>
  <c r="U23" i="10"/>
  <c r="U45" i="10" s="1"/>
  <c r="H45" i="10"/>
  <c r="L45" i="10"/>
  <c r="M45" i="10"/>
  <c r="N45" i="10"/>
  <c r="W5" i="10"/>
  <c r="W45" i="10"/>
  <c r="G45" i="10"/>
  <c r="K23" i="10"/>
  <c r="J23" i="10"/>
  <c r="H5" i="10"/>
  <c r="K45" i="10"/>
  <c r="J45" i="10"/>
  <c r="Q33" i="2"/>
  <c r="Q45" i="2"/>
  <c r="S33" i="2"/>
  <c r="S45" i="2"/>
  <c r="U38" i="2"/>
  <c r="T33" i="2"/>
  <c r="T45" i="2"/>
  <c r="Y49" i="2"/>
  <c r="Y47" i="2"/>
  <c r="U33" i="2"/>
  <c r="W33" i="2"/>
  <c r="W45" i="2"/>
  <c r="X33" i="2"/>
  <c r="X45" i="2"/>
  <c r="R33" i="2"/>
  <c r="R45" i="2"/>
  <c r="Y33" i="2"/>
  <c r="Z39" i="2"/>
  <c r="V32" i="2"/>
  <c r="J38" i="2"/>
  <c r="J45" i="2" s="1"/>
  <c r="M38" i="2"/>
  <c r="M45" i="2" s="1"/>
  <c r="P38" i="2"/>
  <c r="N9" i="2"/>
  <c r="I18" i="2"/>
  <c r="N38" i="2"/>
  <c r="N45" i="2" s="1"/>
  <c r="H20" i="2"/>
  <c r="H9" i="2"/>
  <c r="H38" i="2"/>
  <c r="H45" i="2" s="1"/>
  <c r="N33" i="2"/>
  <c r="I38" i="2"/>
  <c r="I45" i="2" s="1"/>
  <c r="P9" i="2"/>
  <c r="AF9" i="2" s="1"/>
  <c r="M18" i="2"/>
  <c r="K38" i="2"/>
  <c r="L38" i="2"/>
  <c r="O18" i="2"/>
  <c r="F24" i="2"/>
  <c r="P32" i="2"/>
  <c r="L13" i="2"/>
  <c r="F22" i="2"/>
  <c r="M22" i="2"/>
  <c r="G11" i="2"/>
  <c r="F20" i="2"/>
  <c r="G45" i="2"/>
  <c r="G33" i="2"/>
  <c r="H33" i="2"/>
  <c r="J33" i="2"/>
  <c r="M33" i="2"/>
  <c r="O33" i="2"/>
  <c r="F9" i="2"/>
  <c r="G18" i="2"/>
  <c r="G9" i="2"/>
  <c r="F11" i="2"/>
  <c r="H18" i="2"/>
  <c r="G20" i="2"/>
  <c r="K32" i="2"/>
  <c r="AF32" i="2" s="1"/>
  <c r="P33" i="2"/>
  <c r="F13" i="2"/>
  <c r="G22" i="2"/>
  <c r="I9" i="2"/>
  <c r="H11" i="2"/>
  <c r="G13" i="2"/>
  <c r="F15" i="2"/>
  <c r="AE15" i="2" s="1"/>
  <c r="J18" i="2"/>
  <c r="I20" i="2"/>
  <c r="H22" i="2"/>
  <c r="L45" i="2"/>
  <c r="J9" i="2"/>
  <c r="I11" i="2"/>
  <c r="H13" i="2"/>
  <c r="K18" i="2"/>
  <c r="AE18" i="2" s="1"/>
  <c r="J20" i="2"/>
  <c r="I22" i="2"/>
  <c r="F38" i="2"/>
  <c r="AE38" i="2" s="1"/>
  <c r="K9" i="2"/>
  <c r="AE9" i="2" s="1"/>
  <c r="J11" i="2"/>
  <c r="I13" i="2"/>
  <c r="L18" i="2"/>
  <c r="K20" i="2"/>
  <c r="J22" i="2"/>
  <c r="K11" i="2"/>
  <c r="J13" i="2"/>
  <c r="L20" i="2"/>
  <c r="K22" i="2"/>
  <c r="AE22" i="2" s="1"/>
  <c r="M9" i="2"/>
  <c r="L11" i="2"/>
  <c r="K13" i="2"/>
  <c r="N18" i="2"/>
  <c r="M20" i="2"/>
  <c r="L22" i="2"/>
  <c r="F33" i="2"/>
  <c r="M11" i="2"/>
  <c r="N20" i="2"/>
  <c r="O9" i="2"/>
  <c r="N11" i="2"/>
  <c r="M13" i="2"/>
  <c r="P18" i="2"/>
  <c r="AG18" i="2" s="1"/>
  <c r="O20" i="2"/>
  <c r="N22" i="2"/>
  <c r="O11" i="2"/>
  <c r="N13" i="2"/>
  <c r="P20" i="2"/>
  <c r="AF20" i="2" s="1"/>
  <c r="O22" i="2"/>
  <c r="P11" i="2"/>
  <c r="O13" i="2"/>
  <c r="P22" i="2"/>
  <c r="AF22" i="2" s="1"/>
  <c r="P13" i="2"/>
  <c r="AF13" i="2" s="1"/>
  <c r="AC45" i="2" l="1"/>
  <c r="AA49" i="2"/>
  <c r="AA47" i="2"/>
  <c r="AD45" i="2"/>
  <c r="AB47" i="2"/>
  <c r="AB49" i="2"/>
  <c r="AG39" i="2"/>
  <c r="AH39" i="2"/>
  <c r="AG9" i="2"/>
  <c r="AF11" i="2"/>
  <c r="AG11" i="2"/>
  <c r="AG33" i="2"/>
  <c r="AG22" i="2"/>
  <c r="AF33" i="2"/>
  <c r="AH33" i="2"/>
  <c r="AE11" i="2"/>
  <c r="P45" i="2"/>
  <c r="AG32" i="2"/>
  <c r="AE13" i="2"/>
  <c r="AE20" i="2"/>
  <c r="AF18" i="2"/>
  <c r="AE32" i="2"/>
  <c r="AG13" i="2"/>
  <c r="AG20" i="2"/>
  <c r="S47" i="2"/>
  <c r="S49" i="2"/>
  <c r="T47" i="2"/>
  <c r="T49" i="2"/>
  <c r="R47" i="2"/>
  <c r="R49" i="2"/>
  <c r="V33" i="2"/>
  <c r="V45" i="2"/>
  <c r="W49" i="2"/>
  <c r="W47" i="2"/>
  <c r="X49" i="2"/>
  <c r="X47" i="2"/>
  <c r="Q47" i="2"/>
  <c r="Q49" i="2"/>
  <c r="U45" i="2"/>
  <c r="Y51" i="2"/>
  <c r="Y50" i="2"/>
  <c r="N49" i="2"/>
  <c r="N51" i="2" s="1"/>
  <c r="N47" i="2"/>
  <c r="O49" i="2"/>
  <c r="O47" i="2"/>
  <c r="I49" i="2"/>
  <c r="I47" i="2"/>
  <c r="L49" i="2"/>
  <c r="L47" i="2"/>
  <c r="M49" i="2"/>
  <c r="M47" i="2"/>
  <c r="K33" i="2"/>
  <c r="AE33" i="2" s="1"/>
  <c r="K45" i="2"/>
  <c r="G47" i="2"/>
  <c r="G49" i="2"/>
  <c r="J49" i="2"/>
  <c r="J47" i="2"/>
  <c r="F45" i="2"/>
  <c r="AE45" i="2" s="1"/>
  <c r="H49" i="2"/>
  <c r="H47" i="2"/>
  <c r="AB51" i="2" l="1"/>
  <c r="AD51" i="2" s="1"/>
  <c r="AB50" i="2"/>
  <c r="AD49" i="2"/>
  <c r="AD47" i="2"/>
  <c r="AC47" i="2"/>
  <c r="AA51" i="2"/>
  <c r="AC51" i="2" s="1"/>
  <c r="AA50" i="2"/>
  <c r="AC49" i="2"/>
  <c r="P49" i="2"/>
  <c r="AG45" i="2"/>
  <c r="P47" i="2"/>
  <c r="AF45" i="2"/>
  <c r="W51" i="2"/>
  <c r="W50" i="2"/>
  <c r="T51" i="2"/>
  <c r="T50" i="2"/>
  <c r="V47" i="2"/>
  <c r="Z45" i="2"/>
  <c r="AH45" i="2" s="1"/>
  <c r="V49" i="2"/>
  <c r="X51" i="2"/>
  <c r="X50" i="2"/>
  <c r="U47" i="2"/>
  <c r="U49" i="2"/>
  <c r="Q51" i="2"/>
  <c r="Q50" i="2"/>
  <c r="R51" i="2"/>
  <c r="R50" i="2"/>
  <c r="S51" i="2"/>
  <c r="S50" i="2"/>
  <c r="N50" i="2"/>
  <c r="J50" i="2"/>
  <c r="J51" i="2"/>
  <c r="L51" i="2"/>
  <c r="L50" i="2"/>
  <c r="I50" i="2"/>
  <c r="I51" i="2"/>
  <c r="G50" i="2"/>
  <c r="G51" i="2"/>
  <c r="F47" i="2"/>
  <c r="F49" i="2"/>
  <c r="H50" i="2"/>
  <c r="H51" i="2"/>
  <c r="M51" i="2"/>
  <c r="M50" i="2"/>
  <c r="O51" i="2"/>
  <c r="O50" i="2"/>
  <c r="K49" i="2"/>
  <c r="AF49" i="2" s="1"/>
  <c r="K47" i="2"/>
  <c r="AE47" i="2" s="1"/>
  <c r="AD50" i="2" l="1"/>
  <c r="AC50" i="2"/>
  <c r="AF47" i="2"/>
  <c r="AE49" i="2"/>
  <c r="AG47" i="2"/>
  <c r="AG49" i="2"/>
  <c r="P50" i="2"/>
  <c r="AF50" i="2" s="1"/>
  <c r="P51" i="2"/>
  <c r="AG51" i="2" s="1"/>
  <c r="U51" i="2"/>
  <c r="U50" i="2"/>
  <c r="AG50" i="2" s="1"/>
  <c r="V51" i="2"/>
  <c r="V50" i="2"/>
  <c r="Z49" i="2"/>
  <c r="AH49" i="2" s="1"/>
  <c r="Z47" i="2"/>
  <c r="AH47" i="2" s="1"/>
  <c r="F50" i="2"/>
  <c r="F51" i="2"/>
  <c r="K51" i="2"/>
  <c r="K50" i="2"/>
  <c r="AE50" i="2" l="1"/>
  <c r="AF51" i="2"/>
  <c r="AE51" i="2"/>
  <c r="Z51" i="2"/>
  <c r="AH51" i="2" s="1"/>
  <c r="Z50" i="2"/>
  <c r="AH50" i="2" s="1"/>
</calcChain>
</file>

<file path=xl/sharedStrings.xml><?xml version="1.0" encoding="utf-8"?>
<sst xmlns="http://schemas.openxmlformats.org/spreadsheetml/2006/main" count="150" uniqueCount="117">
  <si>
    <t>1Q21</t>
    <phoneticPr fontId="3" type="noConversion"/>
  </si>
  <si>
    <t>2Q21</t>
    <phoneticPr fontId="3" type="noConversion"/>
  </si>
  <si>
    <t>1Q19</t>
    <phoneticPr fontId="3" type="noConversion"/>
  </si>
  <si>
    <t>2Q19</t>
    <phoneticPr fontId="3" type="noConversion"/>
  </si>
  <si>
    <t>3Q19</t>
    <phoneticPr fontId="3" type="noConversion"/>
  </si>
  <si>
    <t>4Q19</t>
    <phoneticPr fontId="3" type="noConversion"/>
  </si>
  <si>
    <t>1Q20</t>
    <phoneticPr fontId="3" type="noConversion"/>
  </si>
  <si>
    <t>2Q20</t>
    <phoneticPr fontId="3" type="noConversion"/>
  </si>
  <si>
    <t>3Q20</t>
    <phoneticPr fontId="3" type="noConversion"/>
  </si>
  <si>
    <t>4Q20</t>
    <phoneticPr fontId="3" type="noConversion"/>
  </si>
  <si>
    <t>QoQ</t>
    <phoneticPr fontId="3" type="noConversion"/>
  </si>
  <si>
    <t>YoY</t>
    <phoneticPr fontId="3" type="noConversion"/>
  </si>
  <si>
    <t>Gross Revenue</t>
    <phoneticPr fontId="3" type="noConversion"/>
  </si>
  <si>
    <t>% of revenue</t>
    <phoneticPr fontId="3" type="noConversion"/>
  </si>
  <si>
    <t>EBITDA</t>
    <phoneticPr fontId="3" type="noConversion"/>
  </si>
  <si>
    <t>EBITDA %</t>
    <phoneticPr fontId="3" type="noConversion"/>
  </si>
  <si>
    <t>Adj. EBITDA %</t>
    <phoneticPr fontId="3" type="noConversion"/>
  </si>
  <si>
    <t>3Q21</t>
    <phoneticPr fontId="3" type="noConversion"/>
  </si>
  <si>
    <t>4Q21</t>
    <phoneticPr fontId="3" type="noConversion"/>
  </si>
  <si>
    <t>PC</t>
    <phoneticPr fontId="3" type="noConversion"/>
  </si>
  <si>
    <t>1Q22</t>
    <phoneticPr fontId="3" type="noConversion"/>
  </si>
  <si>
    <t>2Q22</t>
    <phoneticPr fontId="3" type="noConversion"/>
  </si>
  <si>
    <t>3Q22</t>
    <phoneticPr fontId="3" type="noConversion"/>
  </si>
  <si>
    <t>Consolidated Statements of Income</t>
    <phoneticPr fontId="3" type="noConversion"/>
  </si>
  <si>
    <t>(in millions of Korean Won)</t>
  </si>
  <si>
    <t>Accounts</t>
  </si>
  <si>
    <t>Revenue</t>
  </si>
  <si>
    <t>by Platform</t>
  </si>
  <si>
    <t>Mobile</t>
    <phoneticPr fontId="3" type="noConversion"/>
  </si>
  <si>
    <t>Console</t>
    <phoneticPr fontId="3" type="noConversion"/>
  </si>
  <si>
    <t>Other</t>
    <phoneticPr fontId="3" type="noConversion"/>
  </si>
  <si>
    <t>by Region</t>
    <phoneticPr fontId="3" type="noConversion"/>
  </si>
  <si>
    <t>South Korea</t>
    <phoneticPr fontId="3" type="noConversion"/>
  </si>
  <si>
    <t>Asia</t>
    <phoneticPr fontId="3" type="noConversion"/>
  </si>
  <si>
    <t>North and South America / Europe</t>
    <phoneticPr fontId="3" type="noConversion"/>
  </si>
  <si>
    <t>Operating costs</t>
    <phoneticPr fontId="3" type="noConversion"/>
  </si>
  <si>
    <t>Personnel</t>
    <phoneticPr fontId="3" type="noConversion"/>
  </si>
  <si>
    <t>Application fees / Cost of revenue</t>
    <phoneticPr fontId="3" type="noConversion"/>
  </si>
  <si>
    <t>Paid Commissions</t>
    <phoneticPr fontId="3" type="noConversion"/>
  </si>
  <si>
    <t>Marketing</t>
    <phoneticPr fontId="3" type="noConversion"/>
  </si>
  <si>
    <t>Share-based payment expenses</t>
    <phoneticPr fontId="3" type="noConversion"/>
  </si>
  <si>
    <t>Others</t>
    <phoneticPr fontId="3" type="noConversion"/>
  </si>
  <si>
    <t>Operating profit (loss)</t>
    <phoneticPr fontId="3" type="noConversion"/>
  </si>
  <si>
    <t>Operating margin</t>
    <phoneticPr fontId="3" type="noConversion"/>
  </si>
  <si>
    <t>Non-operating profit and loss</t>
    <phoneticPr fontId="3" type="noConversion"/>
  </si>
  <si>
    <t>Non-operating income</t>
    <phoneticPr fontId="3" type="noConversion"/>
  </si>
  <si>
    <t>Other income</t>
    <phoneticPr fontId="3" type="noConversion"/>
  </si>
  <si>
    <t>Finance income</t>
    <phoneticPr fontId="3" type="noConversion"/>
  </si>
  <si>
    <t>Non-operating expenses</t>
    <phoneticPr fontId="3" type="noConversion"/>
  </si>
  <si>
    <t>Other expenses</t>
    <phoneticPr fontId="3" type="noConversion"/>
  </si>
  <si>
    <t>Finance costs</t>
    <phoneticPr fontId="3" type="noConversion"/>
  </si>
  <si>
    <t>Profit before income tax</t>
    <phoneticPr fontId="3" type="noConversion"/>
  </si>
  <si>
    <t>Income tax expense</t>
    <phoneticPr fontId="3" type="noConversion"/>
  </si>
  <si>
    <t>Tax rate</t>
    <phoneticPr fontId="3" type="noConversion"/>
  </si>
  <si>
    <t>Profit for the year</t>
    <phoneticPr fontId="3" type="noConversion"/>
  </si>
  <si>
    <t>Net profit margin</t>
    <phoneticPr fontId="3" type="noConversion"/>
  </si>
  <si>
    <t>Profit for the year attributable to: Owners of the Parent Company</t>
    <phoneticPr fontId="3" type="noConversion"/>
  </si>
  <si>
    <t>Profit for the year attributable to: Non-controlling interests</t>
    <phoneticPr fontId="3" type="noConversion"/>
  </si>
  <si>
    <t>Employee Count</t>
    <phoneticPr fontId="3" type="noConversion"/>
  </si>
  <si>
    <t>(*) Financial statements have been prepared in accordance with K-IFRS</t>
    <phoneticPr fontId="3" type="noConversion"/>
  </si>
  <si>
    <t>(**) Adj. EBITDA = EBITDA + Share-based payment expenses</t>
    <phoneticPr fontId="3" type="noConversion"/>
  </si>
  <si>
    <t>Consolidated Statements of Financial Position</t>
    <phoneticPr fontId="3" type="noConversion"/>
  </si>
  <si>
    <t>(in millions of Korean Won)</t>
    <phoneticPr fontId="3" type="noConversion"/>
  </si>
  <si>
    <t>Accounts</t>
    <phoneticPr fontId="3" type="noConversion"/>
  </si>
  <si>
    <t>Assets</t>
    <phoneticPr fontId="3" type="noConversion"/>
  </si>
  <si>
    <t>Current assets</t>
    <phoneticPr fontId="3" type="noConversion"/>
  </si>
  <si>
    <t>Cash and cash equivalents</t>
    <phoneticPr fontId="3" type="noConversion"/>
  </si>
  <si>
    <t>Current portion of financial assets at fair value through profit or loss</t>
    <phoneticPr fontId="3" type="noConversion"/>
  </si>
  <si>
    <t>Trade receivables</t>
    <phoneticPr fontId="3" type="noConversion"/>
  </si>
  <si>
    <t>Other current financial assets</t>
    <phoneticPr fontId="3" type="noConversion"/>
  </si>
  <si>
    <t>Other current assets</t>
    <phoneticPr fontId="3" type="noConversion"/>
  </si>
  <si>
    <t>Non-current assets</t>
    <phoneticPr fontId="3" type="noConversion"/>
  </si>
  <si>
    <t>Investments in associates</t>
    <phoneticPr fontId="3" type="noConversion"/>
  </si>
  <si>
    <t>Financial assets at fair value through other comprehensive income</t>
    <phoneticPr fontId="3" type="noConversion"/>
  </si>
  <si>
    <t>Property and equipment</t>
    <phoneticPr fontId="3" type="noConversion"/>
  </si>
  <si>
    <t>Intangible assets</t>
    <phoneticPr fontId="3" type="noConversion"/>
  </si>
  <si>
    <t>Investment properties</t>
    <phoneticPr fontId="3" type="noConversion"/>
  </si>
  <si>
    <t>Other non-current financial assets</t>
    <phoneticPr fontId="3" type="noConversion"/>
  </si>
  <si>
    <t>Other non-current assets</t>
    <phoneticPr fontId="3" type="noConversion"/>
  </si>
  <si>
    <t>Deferred tax assets</t>
    <phoneticPr fontId="3" type="noConversion"/>
  </si>
  <si>
    <t>Liabilities</t>
    <phoneticPr fontId="3" type="noConversion"/>
  </si>
  <si>
    <t>Current liabilities</t>
    <phoneticPr fontId="3" type="noConversion"/>
  </si>
  <si>
    <t>Short-term borrowings</t>
    <phoneticPr fontId="3" type="noConversion"/>
  </si>
  <si>
    <t>Current portion of long-term borrowings</t>
    <phoneticPr fontId="3" type="noConversion"/>
  </si>
  <si>
    <t>Financial liabilities at fair value through profit or loss</t>
    <phoneticPr fontId="3" type="noConversion"/>
  </si>
  <si>
    <t>Other current financial liabilities</t>
    <phoneticPr fontId="3" type="noConversion"/>
  </si>
  <si>
    <t>Other current liabilities</t>
    <phoneticPr fontId="3" type="noConversion"/>
  </si>
  <si>
    <t>Current provisions</t>
    <phoneticPr fontId="3" type="noConversion"/>
  </si>
  <si>
    <t>Current tax liabilities</t>
    <phoneticPr fontId="3" type="noConversion"/>
  </si>
  <si>
    <t>Non-current liabilities</t>
    <phoneticPr fontId="3" type="noConversion"/>
  </si>
  <si>
    <t>Debentures and long-term borrowings</t>
    <phoneticPr fontId="3" type="noConversion"/>
  </si>
  <si>
    <t>Financial liability at fair value through profit or loss</t>
    <phoneticPr fontId="3" type="noConversion"/>
  </si>
  <si>
    <t>Net defined benefit liability</t>
    <phoneticPr fontId="3" type="noConversion"/>
  </si>
  <si>
    <t>Non-current provisions</t>
    <phoneticPr fontId="3" type="noConversion"/>
  </si>
  <si>
    <t>Other non-current financial liabilities</t>
    <phoneticPr fontId="3" type="noConversion"/>
  </si>
  <si>
    <t>Deferred tax liabilities</t>
    <phoneticPr fontId="3" type="noConversion"/>
  </si>
  <si>
    <t>Equity</t>
    <phoneticPr fontId="3" type="noConversion"/>
  </si>
  <si>
    <t>Share capital</t>
    <phoneticPr fontId="3" type="noConversion"/>
  </si>
  <si>
    <t>Capital surplus</t>
    <phoneticPr fontId="3" type="noConversion"/>
  </si>
  <si>
    <t>Other components of equity</t>
    <phoneticPr fontId="3" type="noConversion"/>
  </si>
  <si>
    <t>Retained earnings (accumulated deficit)</t>
    <phoneticPr fontId="3" type="noConversion"/>
  </si>
  <si>
    <t>Non-controlling interests</t>
    <phoneticPr fontId="3" type="noConversion"/>
  </si>
  <si>
    <t>Total liabilities and equity</t>
    <phoneticPr fontId="3" type="noConversion"/>
  </si>
  <si>
    <t>4Q22</t>
    <phoneticPr fontId="3" type="noConversion"/>
  </si>
  <si>
    <t>Profit from Discontinued Operations</t>
    <phoneticPr fontId="3" type="noConversion"/>
  </si>
  <si>
    <t>1Q23</t>
    <phoneticPr fontId="3" type="noConversion"/>
  </si>
  <si>
    <t>n/a</t>
    <phoneticPr fontId="3" type="noConversion"/>
  </si>
  <si>
    <t>Turned to Profit</t>
  </si>
  <si>
    <t>Turned to Deficit</t>
  </si>
  <si>
    <t>Turned to Deficit</t>
    <phoneticPr fontId="3" type="noConversion"/>
  </si>
  <si>
    <t>Continued Deficit</t>
  </si>
  <si>
    <t>Continued Deficit</t>
    <phoneticPr fontId="3" type="noConversion"/>
  </si>
  <si>
    <t>(**) Financial assets at fair value through profit or loss includes Financial derivatives</t>
    <phoneticPr fontId="3" type="noConversion"/>
  </si>
  <si>
    <t>Financial assets at fair value through profit or loss (**)</t>
    <phoneticPr fontId="3" type="noConversion"/>
  </si>
  <si>
    <r>
      <t>Adj. EBITDA</t>
    </r>
    <r>
      <rPr>
        <b/>
        <vertAlign val="superscript"/>
        <sz val="10"/>
        <color theme="0" tint="-0.499984740745262"/>
        <rFont val="맑은 고딕"/>
        <family val="3"/>
        <charset val="129"/>
        <scheme val="minor"/>
      </rPr>
      <t>(**)</t>
    </r>
    <phoneticPr fontId="3" type="noConversion"/>
  </si>
  <si>
    <t>Current Tax Assets</t>
    <phoneticPr fontId="3" type="noConversion"/>
  </si>
  <si>
    <t>2Q23</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</si>
</sst>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 #,##0_-;_-* &quot;-&quot;_-;_-@_-"/>
    <numFmt numFmtId="176" formatCode="#,##0_ ;[Red]\-#,##0\ "/>
    <numFmt numFmtId="177" formatCode="[Red]&quot;+&quot;#,##0.0%;[Blue]&quot;-&quot;#,##0.0%;\-"/>
    <numFmt numFmtId="178" formatCode="0.0%"/>
    <numFmt numFmtId="179" formatCode="0.0%&quot;p&quot;"/>
    <numFmt numFmtId="180" formatCode="#,##0_);[Red]\(#,##0\)"/>
    <numFmt numFmtId="181" formatCode="#,##0_);[Red]\(#,##0\);\-"/>
    <numFmt numFmtId="182" formatCode="#,##0.000_ ;[Red]\-#,##0.000\ "/>
    <numFmt numFmtId="183" formatCode="_(* #,##0_);_(* \(#,##0\);_(* &quot;-&quot;_);_(@_)"/>
  </numFmts>
  <fonts count="31" x14ac:knownFonts="1">
    <font>
      <sz val="11"/>
      <color theme="1"/>
      <name val="맑은 고딕"/>
      <family val="2"/>
      <charset val="129"/>
      <scheme val="minor"/>
    </font>
    <font>
      <sz val="11"/>
      <color theme="1"/>
      <name val="맑은 고딕"/>
      <family val="2"/>
      <charset val="129"/>
      <scheme val="minor"/>
    </font>
    <font>
      <sz val="11"/>
      <color theme="0"/>
      <name val="맑은 고딕"/>
      <family val="2"/>
      <charset val="129"/>
      <scheme val="minor"/>
    </font>
    <font>
      <sz val="8"/>
      <name val="맑은 고딕"/>
      <family val="2"/>
      <charset val="129"/>
      <scheme val="minor"/>
    </font>
    <font>
      <sz val="8"/>
      <color theme="0" tint="-0.34998626667073579"/>
      <name val="맑은 고딕"/>
      <family val="3"/>
      <charset val="129"/>
      <scheme val="minor"/>
    </font>
    <font>
      <b/>
      <sz val="15"/>
      <color theme="0"/>
      <name val="Tahoma"/>
      <family val="2"/>
    </font>
    <font>
      <sz val="8"/>
      <color theme="0"/>
      <name val="맑은 고딕"/>
      <family val="2"/>
      <charset val="129"/>
      <scheme val="minor"/>
    </font>
    <font>
      <b/>
      <sz val="15"/>
      <color theme="1"/>
      <name val="Tahoma"/>
      <family val="2"/>
    </font>
    <font>
      <b/>
      <sz val="10"/>
      <color theme="1"/>
      <name val="맑은 고딕"/>
      <family val="3"/>
      <charset val="129"/>
      <scheme val="minor"/>
    </font>
    <font>
      <sz val="9"/>
      <color theme="1"/>
      <name val="맑은 고딕"/>
      <family val="2"/>
      <charset val="129"/>
      <scheme val="minor"/>
    </font>
    <font>
      <sz val="10"/>
      <color theme="0"/>
      <name val="맑은 고딕"/>
      <family val="3"/>
      <charset val="129"/>
      <scheme val="minor"/>
    </font>
    <font>
      <sz val="10"/>
      <name val="맑은 고딕"/>
      <family val="3"/>
      <charset val="129"/>
      <scheme val="minor"/>
    </font>
    <font>
      <sz val="10"/>
      <color theme="1"/>
      <name val="맑은 고딕"/>
      <family val="3"/>
      <charset val="129"/>
      <scheme val="minor"/>
    </font>
    <font>
      <b/>
      <sz val="10"/>
      <color theme="0"/>
      <name val="맑은 고딕"/>
      <family val="3"/>
      <charset val="129"/>
      <scheme val="minor"/>
    </font>
    <font>
      <b/>
      <sz val="8"/>
      <color theme="0" tint="-0.34998626667073579"/>
      <name val="맑은 고딕"/>
      <family val="3"/>
      <charset val="129"/>
      <scheme val="minor"/>
    </font>
    <font>
      <b/>
      <sz val="11"/>
      <color theme="1"/>
      <name val="맑은 고딕"/>
      <family val="3"/>
      <charset val="129"/>
      <scheme val="minor"/>
    </font>
    <font>
      <i/>
      <sz val="10"/>
      <color theme="9"/>
      <name val="맑은 고딕"/>
      <family val="3"/>
      <charset val="129"/>
      <scheme val="minor"/>
    </font>
    <font>
      <i/>
      <sz val="11"/>
      <color theme="9"/>
      <name val="맑은 고딕"/>
      <family val="3"/>
      <charset val="129"/>
      <scheme val="minor"/>
    </font>
    <font>
      <sz val="10"/>
      <color rgb="FF00B0F0"/>
      <name val="맑은 고딕"/>
      <family val="3"/>
      <charset val="129"/>
      <scheme val="minor"/>
    </font>
    <font>
      <i/>
      <sz val="10"/>
      <color rgb="FF00B0F0"/>
      <name val="맑은 고딕"/>
      <family val="3"/>
      <charset val="129"/>
      <scheme val="minor"/>
    </font>
    <font>
      <sz val="11"/>
      <color rgb="FF00B0F0"/>
      <name val="맑은 고딕"/>
      <family val="3"/>
      <charset val="129"/>
      <scheme val="minor"/>
    </font>
    <font>
      <b/>
      <sz val="10"/>
      <color theme="0" tint="-0.499984740745262"/>
      <name val="맑은 고딕"/>
      <family val="3"/>
      <charset val="129"/>
      <scheme val="minor"/>
    </font>
    <font>
      <i/>
      <sz val="11"/>
      <color rgb="FF00B0F0"/>
      <name val="맑은 고딕"/>
      <family val="3"/>
      <charset val="129"/>
      <scheme val="minor"/>
    </font>
    <font>
      <i/>
      <sz val="9"/>
      <color theme="1"/>
      <name val="맑은 고딕"/>
      <family val="3"/>
      <charset val="129"/>
      <scheme val="minor"/>
    </font>
    <font>
      <b/>
      <sz val="15"/>
      <color theme="0"/>
      <name val="맑은 고딕"/>
      <family val="3"/>
      <charset val="129"/>
      <scheme val="major"/>
    </font>
    <font>
      <sz val="11"/>
      <color theme="1"/>
      <name val="맑은 고딕"/>
      <family val="3"/>
      <charset val="129"/>
      <scheme val="minor"/>
    </font>
    <font>
      <sz val="9"/>
      <color theme="1"/>
      <name val="맑은 고딕"/>
      <family val="3"/>
      <charset val="129"/>
      <scheme val="minor"/>
    </font>
    <font>
      <b/>
      <sz val="9"/>
      <color theme="1"/>
      <name val="맑은 고딕"/>
      <family val="3"/>
      <charset val="129"/>
      <scheme val="minor"/>
    </font>
    <font>
      <b/>
      <sz val="11"/>
      <color rgb="FFFF0000"/>
      <name val="맑은 고딕"/>
      <family val="3"/>
      <charset val="129"/>
      <scheme val="minor"/>
    </font>
    <font>
      <sz val="11"/>
      <color theme="1"/>
      <name val="맑은 고딕"/>
      <family val="2"/>
      <scheme val="minor"/>
    </font>
    <font>
      <b/>
      <vertAlign val="superscript"/>
      <sz val="10"/>
      <color theme="0" tint="-0.499984740745262"/>
      <name val="맑은 고딕"/>
      <family val="3"/>
      <charset val="129"/>
      <scheme val="minor"/>
    </font>
  </fonts>
  <fills count="11">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FFFFFF"/>
        <bgColor indexed="64"/>
      </patternFill>
    </fill>
    <fill>
      <patternFill patternType="solid">
        <fgColor theme="1" tint="0.49998474074526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mediumGray">
        <bgColor theme="0" tint="-4.9989318521683403E-2"/>
      </patternFill>
    </fill>
  </fills>
  <borders count="121">
    <border>
      <left/>
      <right/>
      <top/>
      <bottom/>
      <diagonal/>
    </border>
    <border>
      <left/>
      <right/>
      <top/>
      <bottom style="thin">
        <color auto="1"/>
      </bottom>
      <diagonal/>
    </border>
    <border>
      <left style="medium">
        <color indexed="64"/>
      </left>
      <right/>
      <top style="medium">
        <color indexed="64"/>
      </top>
      <bottom style="hair">
        <color auto="1"/>
      </bottom>
      <diagonal/>
    </border>
    <border>
      <left/>
      <right style="thin">
        <color auto="1"/>
      </right>
      <top style="medium">
        <color indexed="64"/>
      </top>
      <bottom style="hair">
        <color auto="1"/>
      </bottom>
      <diagonal/>
    </border>
    <border>
      <left style="hair">
        <color auto="1"/>
      </left>
      <right style="hair">
        <color auto="1"/>
      </right>
      <top style="medium">
        <color indexed="64"/>
      </top>
      <bottom style="hair">
        <color auto="1"/>
      </bottom>
      <diagonal/>
    </border>
    <border>
      <left style="hair">
        <color auto="1"/>
      </left>
      <right style="medium">
        <color indexed="64"/>
      </right>
      <top style="medium">
        <color indexed="64"/>
      </top>
      <bottom style="hair">
        <color auto="1"/>
      </bottom>
      <diagonal/>
    </border>
    <border>
      <left style="thin">
        <color auto="1"/>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style="hair">
        <color auto="1"/>
      </right>
      <top style="thin">
        <color auto="1"/>
      </top>
      <bottom style="double">
        <color auto="1"/>
      </bottom>
      <diagonal/>
    </border>
    <border>
      <left style="hair">
        <color auto="1"/>
      </left>
      <right style="hair">
        <color auto="1"/>
      </right>
      <top style="thin">
        <color auto="1"/>
      </top>
      <bottom style="double">
        <color auto="1"/>
      </bottom>
      <diagonal/>
    </border>
    <border>
      <left style="hair">
        <color auto="1"/>
      </left>
      <right/>
      <top style="thin">
        <color auto="1"/>
      </top>
      <bottom style="double">
        <color auto="1"/>
      </bottom>
      <diagonal/>
    </border>
    <border>
      <left style="medium">
        <color auto="1"/>
      </left>
      <right style="medium">
        <color auto="1"/>
      </right>
      <top style="thin">
        <color auto="1"/>
      </top>
      <bottom style="double">
        <color auto="1"/>
      </bottom>
      <diagonal/>
    </border>
    <border>
      <left/>
      <right style="hair">
        <color auto="1"/>
      </right>
      <top style="thin">
        <color auto="1"/>
      </top>
      <bottom style="double">
        <color auto="1"/>
      </bottom>
      <diagonal/>
    </border>
    <border>
      <left style="medium">
        <color indexed="64"/>
      </left>
      <right style="hair">
        <color auto="1"/>
      </right>
      <top style="hair">
        <color auto="1"/>
      </top>
      <bottom style="double">
        <color auto="1"/>
      </bottom>
      <diagonal/>
    </border>
    <border>
      <left style="hair">
        <color auto="1"/>
      </left>
      <right style="thin">
        <color auto="1"/>
      </right>
      <top style="hair">
        <color auto="1"/>
      </top>
      <bottom style="double">
        <color auto="1"/>
      </bottom>
      <diagonal/>
    </border>
    <border>
      <left style="hair">
        <color auto="1"/>
      </left>
      <right style="hair">
        <color auto="1"/>
      </right>
      <top style="hair">
        <color auto="1"/>
      </top>
      <bottom style="double">
        <color auto="1"/>
      </bottom>
      <diagonal/>
    </border>
    <border>
      <left style="hair">
        <color auto="1"/>
      </left>
      <right style="medium">
        <color auto="1"/>
      </right>
      <top style="hair">
        <color auto="1"/>
      </top>
      <bottom style="double">
        <color auto="1"/>
      </bottom>
      <diagonal/>
    </border>
    <border>
      <left style="thin">
        <color auto="1"/>
      </left>
      <right/>
      <top/>
      <bottom/>
      <diagonal/>
    </border>
    <border>
      <left/>
      <right style="thin">
        <color auto="1"/>
      </right>
      <top/>
      <bottom/>
      <diagonal/>
    </border>
    <border>
      <left style="thin">
        <color auto="1"/>
      </left>
      <right style="hair">
        <color auto="1"/>
      </right>
      <top/>
      <bottom/>
      <diagonal/>
    </border>
    <border>
      <left style="hair">
        <color auto="1"/>
      </left>
      <right style="hair">
        <color auto="1"/>
      </right>
      <top/>
      <bottom/>
      <diagonal/>
    </border>
    <border>
      <left style="hair">
        <color auto="1"/>
      </left>
      <right/>
      <top/>
      <bottom/>
      <diagonal/>
    </border>
    <border>
      <left style="medium">
        <color auto="1"/>
      </left>
      <right style="medium">
        <color auto="1"/>
      </right>
      <top/>
      <bottom/>
      <diagonal/>
    </border>
    <border>
      <left style="hair">
        <color auto="1"/>
      </left>
      <right style="hair">
        <color auto="1"/>
      </right>
      <top style="double">
        <color auto="1"/>
      </top>
      <bottom/>
      <diagonal/>
    </border>
    <border>
      <left style="medium">
        <color indexed="64"/>
      </left>
      <right style="hair">
        <color auto="1"/>
      </right>
      <top/>
      <bottom/>
      <diagonal/>
    </border>
    <border>
      <left style="hair">
        <color auto="1"/>
      </left>
      <right style="thin">
        <color auto="1"/>
      </right>
      <top/>
      <bottom/>
      <diagonal/>
    </border>
    <border>
      <left style="hair">
        <color auto="1"/>
      </left>
      <right style="medium">
        <color auto="1"/>
      </right>
      <top/>
      <bottom/>
      <diagonal/>
    </border>
    <border>
      <left/>
      <right/>
      <top style="hair">
        <color auto="1"/>
      </top>
      <bottom/>
      <diagonal/>
    </border>
    <border>
      <left/>
      <right style="thin">
        <color auto="1"/>
      </right>
      <top style="hair">
        <color auto="1"/>
      </top>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top style="hair">
        <color auto="1"/>
      </top>
      <bottom/>
      <diagonal/>
    </border>
    <border>
      <left style="medium">
        <color auto="1"/>
      </left>
      <right style="medium">
        <color auto="1"/>
      </right>
      <top style="hair">
        <color auto="1"/>
      </top>
      <bottom/>
      <diagonal/>
    </border>
    <border>
      <left style="medium">
        <color indexed="64"/>
      </left>
      <right style="hair">
        <color auto="1"/>
      </right>
      <top style="hair">
        <color auto="1"/>
      </top>
      <bottom/>
      <diagonal/>
    </border>
    <border>
      <left style="hair">
        <color auto="1"/>
      </left>
      <right style="thin">
        <color auto="1"/>
      </right>
      <top style="hair">
        <color auto="1"/>
      </top>
      <bottom/>
      <diagonal/>
    </border>
    <border>
      <left style="hair">
        <color auto="1"/>
      </left>
      <right style="medium">
        <color auto="1"/>
      </right>
      <top style="hair">
        <color auto="1"/>
      </top>
      <bottom/>
      <diagonal/>
    </border>
    <border>
      <left style="hair">
        <color auto="1"/>
      </left>
      <right/>
      <top/>
      <bottom style="hair">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top style="thin">
        <color auto="1"/>
      </top>
      <bottom/>
      <diagonal/>
    </border>
    <border>
      <left style="medium">
        <color auto="1"/>
      </left>
      <right style="medium">
        <color auto="1"/>
      </right>
      <top style="thin">
        <color auto="1"/>
      </top>
      <bottom/>
      <diagonal/>
    </border>
    <border>
      <left style="medium">
        <color auto="1"/>
      </left>
      <right style="medium">
        <color auto="1"/>
      </right>
      <top style="thin">
        <color auto="1"/>
      </top>
      <bottom style="hair">
        <color auto="1"/>
      </bottom>
      <diagonal/>
    </border>
    <border>
      <left style="medium">
        <color indexed="64"/>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medium">
        <color auto="1"/>
      </right>
      <top style="thin">
        <color auto="1"/>
      </top>
      <bottom style="hair">
        <color auto="1"/>
      </bottom>
      <diagonal/>
    </border>
    <border>
      <left style="thin">
        <color auto="1"/>
      </left>
      <right/>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medium">
        <color auto="1"/>
      </left>
      <right style="medium">
        <color auto="1"/>
      </right>
      <top style="hair">
        <color auto="1"/>
      </top>
      <bottom style="thin">
        <color auto="1"/>
      </bottom>
      <diagonal/>
    </border>
    <border>
      <left style="medium">
        <color indexed="64"/>
      </left>
      <right style="hair">
        <color auto="1"/>
      </right>
      <top/>
      <bottom style="thin">
        <color auto="1"/>
      </bottom>
      <diagonal/>
    </border>
    <border>
      <left style="hair">
        <color auto="1"/>
      </left>
      <right style="thin">
        <color auto="1"/>
      </right>
      <top/>
      <bottom style="thin">
        <color auto="1"/>
      </bottom>
      <diagonal/>
    </border>
    <border>
      <left style="hair">
        <color auto="1"/>
      </left>
      <right style="hair">
        <color auto="1"/>
      </right>
      <top/>
      <bottom style="thin">
        <color auto="1"/>
      </bottom>
      <diagonal/>
    </border>
    <border>
      <left style="hair">
        <color auto="1"/>
      </left>
      <right style="medium">
        <color auto="1"/>
      </right>
      <top/>
      <bottom style="thin">
        <color auto="1"/>
      </bottom>
      <diagonal/>
    </border>
    <border>
      <left/>
      <right style="thin">
        <color auto="1"/>
      </right>
      <top/>
      <bottom style="hair">
        <color auto="1"/>
      </bottom>
      <diagonal/>
    </border>
    <border>
      <left style="hair">
        <color auto="1"/>
      </left>
      <right style="hair">
        <color auto="1"/>
      </right>
      <top/>
      <bottom style="hair">
        <color auto="1"/>
      </bottom>
      <diagonal/>
    </border>
    <border>
      <left style="medium">
        <color auto="1"/>
      </left>
      <right style="medium">
        <color auto="1"/>
      </right>
      <top/>
      <bottom style="hair">
        <color auto="1"/>
      </bottom>
      <diagonal/>
    </border>
    <border>
      <left/>
      <right/>
      <top/>
      <bottom style="hair">
        <color auto="1"/>
      </bottom>
      <diagonal/>
    </border>
    <border>
      <left style="medium">
        <color indexed="64"/>
      </left>
      <right style="hair">
        <color auto="1"/>
      </right>
      <top/>
      <bottom style="hair">
        <color auto="1"/>
      </bottom>
      <diagonal/>
    </border>
    <border>
      <left style="hair">
        <color auto="1"/>
      </left>
      <right style="thin">
        <color auto="1"/>
      </right>
      <top/>
      <bottom style="hair">
        <color auto="1"/>
      </bottom>
      <diagonal/>
    </border>
    <border>
      <left style="hair">
        <color auto="1"/>
      </left>
      <right style="medium">
        <color auto="1"/>
      </right>
      <top/>
      <bottom style="hair">
        <color auto="1"/>
      </bottom>
      <diagonal/>
    </border>
    <border>
      <left style="medium">
        <color auto="1"/>
      </left>
      <right style="medium">
        <color auto="1"/>
      </right>
      <top style="hair">
        <color auto="1"/>
      </top>
      <bottom style="hair">
        <color auto="1"/>
      </bottom>
      <diagonal/>
    </border>
    <border>
      <left style="medium">
        <color indexed="64"/>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hair">
        <color auto="1"/>
      </left>
      <right/>
      <top/>
      <bottom style="thin">
        <color auto="1"/>
      </bottom>
      <diagonal/>
    </border>
    <border>
      <left/>
      <right style="thin">
        <color auto="1"/>
      </right>
      <top/>
      <bottom style="thin">
        <color auto="1"/>
      </bottom>
      <diagonal/>
    </border>
    <border>
      <left style="medium">
        <color auto="1"/>
      </left>
      <right style="medium">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style="thin">
        <color auto="1"/>
      </top>
      <bottom style="thin">
        <color indexed="64"/>
      </bottom>
      <diagonal/>
    </border>
    <border>
      <left style="hair">
        <color auto="1"/>
      </left>
      <right style="hair">
        <color auto="1"/>
      </right>
      <top style="thin">
        <color auto="1"/>
      </top>
      <bottom style="thin">
        <color indexed="64"/>
      </bottom>
      <diagonal/>
    </border>
    <border>
      <left style="hair">
        <color auto="1"/>
      </left>
      <right/>
      <top style="thin">
        <color auto="1"/>
      </top>
      <bottom style="thin">
        <color indexed="64"/>
      </bottom>
      <diagonal/>
    </border>
    <border>
      <left style="medium">
        <color auto="1"/>
      </left>
      <right style="medium">
        <color auto="1"/>
      </right>
      <top style="thin">
        <color auto="1"/>
      </top>
      <bottom style="thin">
        <color indexed="64"/>
      </bottom>
      <diagonal/>
    </border>
    <border>
      <left style="medium">
        <color indexed="64"/>
      </left>
      <right style="hair">
        <color auto="1"/>
      </right>
      <top style="thin">
        <color auto="1"/>
      </top>
      <bottom style="thin">
        <color indexed="64"/>
      </bottom>
      <diagonal/>
    </border>
    <border>
      <left style="hair">
        <color auto="1"/>
      </left>
      <right style="thin">
        <color indexed="64"/>
      </right>
      <top style="thin">
        <color auto="1"/>
      </top>
      <bottom style="thin">
        <color indexed="64"/>
      </bottom>
      <diagonal/>
    </border>
    <border>
      <left style="medium">
        <color indexed="64"/>
      </left>
      <right style="hair">
        <color auto="1"/>
      </right>
      <top style="thin">
        <color auto="1"/>
      </top>
      <bottom/>
      <diagonal/>
    </border>
    <border>
      <left style="hair">
        <color auto="1"/>
      </left>
      <right style="thin">
        <color auto="1"/>
      </right>
      <top style="thin">
        <color auto="1"/>
      </top>
      <bottom/>
      <diagonal/>
    </border>
    <border>
      <left style="hair">
        <color auto="1"/>
      </left>
      <right style="medium">
        <color auto="1"/>
      </right>
      <top style="thin">
        <color auto="1"/>
      </top>
      <bottom/>
      <diagonal/>
    </border>
    <border>
      <left style="medium">
        <color indexed="64"/>
      </left>
      <right style="hair">
        <color auto="1"/>
      </right>
      <top/>
      <bottom style="medium">
        <color indexed="64"/>
      </bottom>
      <diagonal/>
    </border>
    <border>
      <left style="hair">
        <color auto="1"/>
      </left>
      <right style="thin">
        <color auto="1"/>
      </right>
      <top/>
      <bottom style="medium">
        <color indexed="64"/>
      </bottom>
      <diagonal/>
    </border>
    <border>
      <left style="hair">
        <color auto="1"/>
      </left>
      <right style="hair">
        <color auto="1"/>
      </right>
      <top/>
      <bottom style="medium">
        <color indexed="64"/>
      </bottom>
      <diagonal/>
    </border>
    <border>
      <left style="hair">
        <color auto="1"/>
      </left>
      <right style="medium">
        <color indexed="64"/>
      </right>
      <top/>
      <bottom style="medium">
        <color indexed="64"/>
      </bottom>
      <diagonal/>
    </border>
    <border>
      <left style="hair">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thin">
        <color auto="1"/>
      </right>
      <top/>
      <bottom/>
      <diagonal/>
    </border>
    <border>
      <left style="thin">
        <color auto="1"/>
      </left>
      <right style="thin">
        <color auto="1"/>
      </right>
      <top style="hair">
        <color auto="1"/>
      </top>
      <bottom/>
      <diagonal/>
    </border>
    <border>
      <left style="thin">
        <color auto="1"/>
      </left>
      <right/>
      <top style="hair">
        <color auto="1"/>
      </top>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style="hair">
        <color auto="1"/>
      </right>
      <top style="hair">
        <color auto="1"/>
      </top>
      <bottom style="hair">
        <color auto="1"/>
      </bottom>
      <diagonal/>
    </border>
    <border>
      <left style="thin">
        <color auto="1"/>
      </left>
      <right/>
      <top style="hair">
        <color auto="1"/>
      </top>
      <bottom style="hair">
        <color auto="1"/>
      </bottom>
      <diagonal/>
    </border>
    <border>
      <left style="thin">
        <color auto="1"/>
      </left>
      <right style="thin">
        <color auto="1"/>
      </right>
      <top style="hair">
        <color auto="1"/>
      </top>
      <bottom style="hair">
        <color auto="1"/>
      </bottom>
      <diagonal/>
    </border>
    <border>
      <left style="hair">
        <color auto="1"/>
      </left>
      <right style="thin">
        <color auto="1"/>
      </right>
      <top style="hair">
        <color auto="1"/>
      </top>
      <bottom style="thin">
        <color auto="1"/>
      </bottom>
      <diagonal/>
    </border>
    <border>
      <left style="thin">
        <color auto="1"/>
      </left>
      <right/>
      <top style="hair">
        <color auto="1"/>
      </top>
      <bottom style="thin">
        <color auto="1"/>
      </bottom>
      <diagonal/>
    </border>
    <border>
      <left style="thin">
        <color auto="1"/>
      </left>
      <right style="thin">
        <color indexed="64"/>
      </right>
      <top style="thin">
        <color auto="1"/>
      </top>
      <bottom style="hair">
        <color auto="1"/>
      </bottom>
      <diagonal/>
    </border>
    <border>
      <left style="hair">
        <color auto="1"/>
      </left>
      <right/>
      <top style="hair">
        <color auto="1"/>
      </top>
      <bottom style="hair">
        <color auto="1"/>
      </bottom>
      <diagonal/>
    </border>
    <border>
      <left style="thin">
        <color auto="1"/>
      </left>
      <right style="thin">
        <color auto="1"/>
      </right>
      <top style="thin">
        <color auto="1"/>
      </top>
      <bottom/>
      <diagonal/>
    </border>
    <border>
      <left style="thin">
        <color auto="1"/>
      </left>
      <right/>
      <top style="thin">
        <color auto="1"/>
      </top>
      <bottom style="hair">
        <color auto="1"/>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auto="1"/>
      </left>
      <right/>
      <top style="medium">
        <color indexed="64"/>
      </top>
      <bottom style="hair">
        <color auto="1"/>
      </bottom>
      <diagonal/>
    </border>
    <border>
      <left style="hair">
        <color auto="1"/>
      </left>
      <right/>
      <top style="hair">
        <color auto="1"/>
      </top>
      <bottom style="double">
        <color auto="1"/>
      </bottom>
      <diagonal/>
    </border>
    <border>
      <left style="hair">
        <color auto="1"/>
      </left>
      <right/>
      <top style="thin">
        <color auto="1"/>
      </top>
      <bottom style="hair">
        <color auto="1"/>
      </bottom>
      <diagonal/>
    </border>
    <border>
      <left style="hair">
        <color auto="1"/>
      </left>
      <right/>
      <top/>
      <bottom style="medium">
        <color indexed="64"/>
      </bottom>
      <diagonal/>
    </border>
    <border>
      <left style="thin">
        <color auto="1"/>
      </left>
      <right style="hair">
        <color auto="1"/>
      </right>
      <top/>
      <bottom style="thin">
        <color auto="1"/>
      </bottom>
      <diagonal/>
    </border>
    <border>
      <left/>
      <right style="hair">
        <color auto="1"/>
      </right>
      <top style="thin">
        <color auto="1"/>
      </top>
      <bottom/>
      <diagonal/>
    </border>
    <border>
      <left/>
      <right style="hair">
        <color auto="1"/>
      </right>
      <top style="hair">
        <color auto="1"/>
      </top>
      <bottom style="hair">
        <color auto="1"/>
      </bottom>
      <diagonal/>
    </border>
    <border>
      <left/>
      <right style="hair">
        <color auto="1"/>
      </right>
      <top style="thin">
        <color auto="1"/>
      </top>
      <bottom style="thin">
        <color indexed="64"/>
      </bottom>
      <diagonal/>
    </border>
  </borders>
  <cellStyleXfs count="10">
    <xf numFmtId="0" fontId="0" fillId="0" borderId="0">
      <alignment vertical="center"/>
    </xf>
    <xf numFmtId="9" fontId="1" fillId="0" borderId="0" applyFont="0" applyFill="0" applyBorder="0" applyAlignment="0" applyProtection="0">
      <alignment vertical="center"/>
    </xf>
    <xf numFmtId="0" fontId="1" fillId="0" borderId="0">
      <alignment vertical="center"/>
    </xf>
    <xf numFmtId="41"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41"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183" fontId="29" fillId="0" borderId="0" applyFont="0" applyFill="0" applyBorder="0" applyAlignment="0" applyProtection="0">
      <alignment vertical="center"/>
    </xf>
  </cellStyleXfs>
  <cellXfs count="345">
    <xf numFmtId="0" fontId="0" fillId="0" borderId="0" xfId="0">
      <alignment vertical="center"/>
    </xf>
    <xf numFmtId="0" fontId="4" fillId="2" borderId="0" xfId="2" applyFont="1" applyFill="1">
      <alignment vertical="center"/>
    </xf>
    <xf numFmtId="0" fontId="5" fillId="3" borderId="0" xfId="2" applyFont="1" applyFill="1">
      <alignment vertical="center"/>
    </xf>
    <xf numFmtId="0" fontId="2" fillId="3" borderId="0" xfId="2" applyFont="1" applyFill="1">
      <alignment vertical="center"/>
    </xf>
    <xf numFmtId="41" fontId="6" fillId="3" borderId="0" xfId="3" applyFont="1" applyFill="1">
      <alignment vertical="center"/>
    </xf>
    <xf numFmtId="0" fontId="1" fillId="2" borderId="0" xfId="2" applyFill="1">
      <alignment vertical="center"/>
    </xf>
    <xf numFmtId="0" fontId="7" fillId="2" borderId="0" xfId="2" applyFont="1" applyFill="1">
      <alignment vertical="center"/>
    </xf>
    <xf numFmtId="176" fontId="1" fillId="2" borderId="0" xfId="2" applyNumberFormat="1" applyFill="1">
      <alignment vertical="center"/>
    </xf>
    <xf numFmtId="0" fontId="9" fillId="2" borderId="0" xfId="2" applyFont="1" applyFill="1">
      <alignment vertical="center"/>
    </xf>
    <xf numFmtId="0" fontId="10" fillId="4" borderId="0" xfId="2" applyFont="1" applyFill="1">
      <alignment vertical="center"/>
    </xf>
    <xf numFmtId="0" fontId="10" fillId="5" borderId="4" xfId="2" applyFont="1" applyFill="1" applyBorder="1" applyAlignment="1">
      <alignment horizontal="center" vertical="center"/>
    </xf>
    <xf numFmtId="0" fontId="10" fillId="5" borderId="5" xfId="2" applyFont="1" applyFill="1" applyBorder="1" applyAlignment="1">
      <alignment horizontal="center" vertical="center"/>
    </xf>
    <xf numFmtId="0" fontId="12" fillId="2" borderId="0" xfId="2" applyFont="1" applyFill="1">
      <alignment vertical="center"/>
    </xf>
    <xf numFmtId="0" fontId="11" fillId="4" borderId="10" xfId="2" applyFont="1" applyFill="1" applyBorder="1" applyAlignment="1">
      <alignment horizontal="center" vertical="center"/>
    </xf>
    <xf numFmtId="0" fontId="11" fillId="4" borderId="11" xfId="2" applyFont="1" applyFill="1" applyBorder="1" applyAlignment="1">
      <alignment horizontal="center" vertical="center"/>
    </xf>
    <xf numFmtId="0" fontId="11" fillId="6" borderId="12" xfId="2" applyFont="1" applyFill="1" applyBorder="1" applyAlignment="1">
      <alignment horizontal="center" vertical="center"/>
    </xf>
    <xf numFmtId="0" fontId="11" fillId="4" borderId="13" xfId="2" applyFont="1" applyFill="1" applyBorder="1" applyAlignment="1">
      <alignment horizontal="center" vertical="center"/>
    </xf>
    <xf numFmtId="0" fontId="11" fillId="2" borderId="10" xfId="2" applyFont="1" applyFill="1" applyBorder="1" applyAlignment="1">
      <alignment horizontal="center" vertical="center"/>
    </xf>
    <xf numFmtId="0" fontId="11" fillId="2" borderId="11" xfId="2" applyFont="1" applyFill="1" applyBorder="1" applyAlignment="1">
      <alignment horizontal="center" vertical="center"/>
    </xf>
    <xf numFmtId="0" fontId="10" fillId="5" borderId="14" xfId="2" applyFont="1" applyFill="1" applyBorder="1" applyAlignment="1">
      <alignment horizontal="center" vertical="center"/>
    </xf>
    <xf numFmtId="0" fontId="10" fillId="5" borderId="15" xfId="2" applyFont="1" applyFill="1" applyBorder="1" applyAlignment="1">
      <alignment horizontal="center" vertical="center"/>
    </xf>
    <xf numFmtId="0" fontId="10" fillId="5" borderId="16" xfId="2" applyFont="1" applyFill="1" applyBorder="1" applyAlignment="1">
      <alignment horizontal="center" vertical="center"/>
    </xf>
    <xf numFmtId="0" fontId="10" fillId="5" borderId="17" xfId="2" applyFont="1" applyFill="1" applyBorder="1" applyAlignment="1">
      <alignment horizontal="center" vertical="center"/>
    </xf>
    <xf numFmtId="0" fontId="14" fillId="2" borderId="0" xfId="2" applyFont="1" applyFill="1">
      <alignment vertical="center"/>
    </xf>
    <xf numFmtId="0" fontId="8" fillId="7" borderId="18" xfId="2" applyFont="1" applyFill="1" applyBorder="1">
      <alignment vertical="center"/>
    </xf>
    <xf numFmtId="0" fontId="8" fillId="7" borderId="0" xfId="2" applyFont="1" applyFill="1">
      <alignment vertical="center"/>
    </xf>
    <xf numFmtId="0" fontId="8" fillId="7" borderId="19" xfId="2" applyFont="1" applyFill="1" applyBorder="1">
      <alignment vertical="center"/>
    </xf>
    <xf numFmtId="176" fontId="8" fillId="7" borderId="21" xfId="3" applyNumberFormat="1" applyFont="1" applyFill="1" applyBorder="1">
      <alignment vertical="center"/>
    </xf>
    <xf numFmtId="176" fontId="8" fillId="7" borderId="22" xfId="3" applyNumberFormat="1" applyFont="1" applyFill="1" applyBorder="1">
      <alignment vertical="center"/>
    </xf>
    <xf numFmtId="176" fontId="8" fillId="7" borderId="23" xfId="3" applyNumberFormat="1" applyFont="1" applyFill="1" applyBorder="1">
      <alignment vertical="center"/>
    </xf>
    <xf numFmtId="176" fontId="8" fillId="7" borderId="0" xfId="3" applyNumberFormat="1" applyFont="1" applyFill="1" applyBorder="1">
      <alignment vertical="center"/>
    </xf>
    <xf numFmtId="176" fontId="8" fillId="7" borderId="24" xfId="3" applyNumberFormat="1" applyFont="1" applyFill="1" applyBorder="1">
      <alignment vertical="center"/>
    </xf>
    <xf numFmtId="177" fontId="8" fillId="7" borderId="25" xfId="4" applyNumberFormat="1" applyFont="1" applyFill="1" applyBorder="1" applyAlignment="1">
      <alignment horizontal="right" vertical="center"/>
    </xf>
    <xf numFmtId="177" fontId="8" fillId="7" borderId="26" xfId="4" applyNumberFormat="1" applyFont="1" applyFill="1" applyBorder="1" applyAlignment="1">
      <alignment horizontal="right" vertical="center"/>
    </xf>
    <xf numFmtId="177" fontId="8" fillId="7" borderId="24" xfId="4" applyNumberFormat="1" applyFont="1" applyFill="1" applyBorder="1">
      <alignment vertical="center"/>
    </xf>
    <xf numFmtId="177" fontId="8" fillId="7" borderId="27" xfId="4" applyNumberFormat="1" applyFont="1" applyFill="1" applyBorder="1">
      <alignment vertical="center"/>
    </xf>
    <xf numFmtId="0" fontId="15" fillId="2" borderId="0" xfId="2" applyFont="1" applyFill="1">
      <alignment vertical="center"/>
    </xf>
    <xf numFmtId="0" fontId="8" fillId="8" borderId="18" xfId="2" applyFont="1" applyFill="1" applyBorder="1">
      <alignment vertical="center"/>
    </xf>
    <xf numFmtId="0" fontId="8" fillId="8" borderId="0" xfId="2" applyFont="1" applyFill="1">
      <alignment vertical="center"/>
    </xf>
    <xf numFmtId="0" fontId="8" fillId="8" borderId="19" xfId="2" applyFont="1" applyFill="1" applyBorder="1">
      <alignment vertical="center"/>
    </xf>
    <xf numFmtId="176" fontId="8" fillId="8" borderId="21" xfId="3" applyNumberFormat="1" applyFont="1" applyFill="1" applyBorder="1">
      <alignment vertical="center"/>
    </xf>
    <xf numFmtId="176" fontId="8" fillId="8" borderId="22" xfId="3" applyNumberFormat="1" applyFont="1" applyFill="1" applyBorder="1">
      <alignment vertical="center"/>
    </xf>
    <xf numFmtId="176" fontId="8" fillId="8" borderId="23" xfId="3" applyNumberFormat="1" applyFont="1" applyFill="1" applyBorder="1">
      <alignment vertical="center"/>
    </xf>
    <xf numFmtId="176" fontId="8" fillId="8" borderId="0" xfId="3" applyNumberFormat="1" applyFont="1" applyFill="1" applyBorder="1">
      <alignment vertical="center"/>
    </xf>
    <xf numFmtId="0" fontId="12" fillId="8" borderId="18" xfId="2" applyFont="1" applyFill="1" applyBorder="1">
      <alignment vertical="center"/>
    </xf>
    <xf numFmtId="0" fontId="8" fillId="9" borderId="28" xfId="2" applyFont="1" applyFill="1" applyBorder="1">
      <alignment vertical="center"/>
    </xf>
    <xf numFmtId="0" fontId="12" fillId="9" borderId="28" xfId="2" applyFont="1" applyFill="1" applyBorder="1">
      <alignment vertical="center"/>
    </xf>
    <xf numFmtId="0" fontId="12" fillId="9" borderId="29" xfId="2" applyFont="1" applyFill="1" applyBorder="1">
      <alignment vertical="center"/>
    </xf>
    <xf numFmtId="176" fontId="12" fillId="9" borderId="31" xfId="3" applyNumberFormat="1" applyFont="1" applyFill="1" applyBorder="1">
      <alignment vertical="center"/>
    </xf>
    <xf numFmtId="176" fontId="12" fillId="9" borderId="32" xfId="3" applyNumberFormat="1" applyFont="1" applyFill="1" applyBorder="1">
      <alignment vertical="center"/>
    </xf>
    <xf numFmtId="176" fontId="12" fillId="9" borderId="33" xfId="3" applyNumberFormat="1" applyFont="1" applyFill="1" applyBorder="1">
      <alignment vertical="center"/>
    </xf>
    <xf numFmtId="176" fontId="12" fillId="9" borderId="28" xfId="3" applyNumberFormat="1" applyFont="1" applyFill="1" applyBorder="1">
      <alignment vertical="center"/>
    </xf>
    <xf numFmtId="0" fontId="12" fillId="2" borderId="22" xfId="2" applyFont="1" applyFill="1" applyBorder="1">
      <alignment vertical="center"/>
    </xf>
    <xf numFmtId="0" fontId="12" fillId="2" borderId="19" xfId="2" applyFont="1" applyFill="1" applyBorder="1">
      <alignment vertical="center"/>
    </xf>
    <xf numFmtId="176" fontId="12" fillId="2" borderId="21" xfId="3" applyNumberFormat="1" applyFont="1" applyFill="1" applyBorder="1">
      <alignment vertical="center"/>
    </xf>
    <xf numFmtId="176" fontId="12" fillId="2" borderId="22" xfId="3" applyNumberFormat="1" applyFont="1" applyFill="1" applyBorder="1">
      <alignment vertical="center"/>
    </xf>
    <xf numFmtId="176" fontId="12" fillId="2" borderId="23" xfId="3" applyNumberFormat="1" applyFont="1" applyFill="1" applyBorder="1">
      <alignment vertical="center"/>
    </xf>
    <xf numFmtId="176" fontId="12" fillId="2" borderId="0" xfId="3" applyNumberFormat="1" applyFont="1" applyFill="1" applyBorder="1">
      <alignment vertical="center"/>
    </xf>
    <xf numFmtId="0" fontId="16" fillId="8" borderId="18" xfId="2" applyFont="1" applyFill="1" applyBorder="1">
      <alignment vertical="center"/>
    </xf>
    <xf numFmtId="0" fontId="16" fillId="2" borderId="22" xfId="2" applyFont="1" applyFill="1" applyBorder="1">
      <alignment vertical="center"/>
    </xf>
    <xf numFmtId="0" fontId="16" fillId="2" borderId="0" xfId="2" applyFont="1" applyFill="1">
      <alignment vertical="center"/>
    </xf>
    <xf numFmtId="0" fontId="16" fillId="2" borderId="19" xfId="2" applyFont="1" applyFill="1" applyBorder="1">
      <alignment vertical="center"/>
    </xf>
    <xf numFmtId="178" fontId="16" fillId="2" borderId="21" xfId="4" applyNumberFormat="1" applyFont="1" applyFill="1" applyBorder="1">
      <alignment vertical="center"/>
    </xf>
    <xf numFmtId="178" fontId="16" fillId="2" borderId="22" xfId="4" applyNumberFormat="1" applyFont="1" applyFill="1" applyBorder="1">
      <alignment vertical="center"/>
    </xf>
    <xf numFmtId="178" fontId="16" fillId="2" borderId="23" xfId="4" applyNumberFormat="1" applyFont="1" applyFill="1" applyBorder="1">
      <alignment vertical="center"/>
    </xf>
    <xf numFmtId="178" fontId="16" fillId="2" borderId="0" xfId="4" applyNumberFormat="1" applyFont="1" applyFill="1" applyBorder="1">
      <alignment vertical="center"/>
    </xf>
    <xf numFmtId="0" fontId="17" fillId="2" borderId="0" xfId="2" applyFont="1" applyFill="1">
      <alignment vertical="center"/>
    </xf>
    <xf numFmtId="0" fontId="16" fillId="2" borderId="37" xfId="2" applyFont="1" applyFill="1" applyBorder="1">
      <alignment vertical="center"/>
    </xf>
    <xf numFmtId="176" fontId="12" fillId="4" borderId="22" xfId="3" applyNumberFormat="1" applyFont="1" applyFill="1" applyBorder="1">
      <alignment vertical="center"/>
    </xf>
    <xf numFmtId="178" fontId="16" fillId="4" borderId="22" xfId="4" applyNumberFormat="1" applyFont="1" applyFill="1" applyBorder="1">
      <alignment vertical="center"/>
    </xf>
    <xf numFmtId="180" fontId="12" fillId="2" borderId="21" xfId="3" applyNumberFormat="1" applyFont="1" applyFill="1" applyBorder="1">
      <alignment vertical="center"/>
    </xf>
    <xf numFmtId="180" fontId="12" fillId="2" borderId="22" xfId="3" applyNumberFormat="1" applyFont="1" applyFill="1" applyBorder="1">
      <alignment vertical="center"/>
    </xf>
    <xf numFmtId="180" fontId="12" fillId="2" borderId="23" xfId="3" applyNumberFormat="1" applyFont="1" applyFill="1" applyBorder="1">
      <alignment vertical="center"/>
    </xf>
    <xf numFmtId="180" fontId="12" fillId="2" borderId="0" xfId="3" applyNumberFormat="1" applyFont="1" applyFill="1" applyBorder="1">
      <alignment vertical="center"/>
    </xf>
    <xf numFmtId="180" fontId="12" fillId="4" borderId="22" xfId="3" applyNumberFormat="1" applyFont="1" applyFill="1" applyBorder="1">
      <alignment vertical="center"/>
    </xf>
    <xf numFmtId="0" fontId="8" fillId="8" borderId="38" xfId="2" applyFont="1" applyFill="1" applyBorder="1">
      <alignment vertical="center"/>
    </xf>
    <xf numFmtId="0" fontId="8" fillId="8" borderId="39" xfId="2" applyFont="1" applyFill="1" applyBorder="1">
      <alignment vertical="center"/>
    </xf>
    <xf numFmtId="0" fontId="8" fillId="8" borderId="40" xfId="2" applyFont="1" applyFill="1" applyBorder="1">
      <alignment vertical="center"/>
    </xf>
    <xf numFmtId="176" fontId="8" fillId="8" borderId="42" xfId="3" applyNumberFormat="1" applyFont="1" applyFill="1" applyBorder="1">
      <alignment vertical="center"/>
    </xf>
    <xf numFmtId="176" fontId="8" fillId="8" borderId="43" xfId="3" applyNumberFormat="1" applyFont="1" applyFill="1" applyBorder="1">
      <alignment vertical="center"/>
    </xf>
    <xf numFmtId="176" fontId="8" fillId="8" borderId="44" xfId="3" applyNumberFormat="1" applyFont="1" applyFill="1" applyBorder="1">
      <alignment vertical="center"/>
    </xf>
    <xf numFmtId="176" fontId="8" fillId="8" borderId="39" xfId="3" applyNumberFormat="1" applyFont="1" applyFill="1" applyBorder="1">
      <alignment vertical="center"/>
    </xf>
    <xf numFmtId="176" fontId="8" fillId="8" borderId="45" xfId="3" applyNumberFormat="1" applyFont="1" applyFill="1" applyBorder="1">
      <alignment vertical="center"/>
    </xf>
    <xf numFmtId="0" fontId="15" fillId="4" borderId="0" xfId="2" applyFont="1" applyFill="1">
      <alignment vertical="center"/>
    </xf>
    <xf numFmtId="0" fontId="12" fillId="2" borderId="32" xfId="2" applyFont="1" applyFill="1" applyBorder="1">
      <alignment vertical="center"/>
    </xf>
    <xf numFmtId="0" fontId="12" fillId="2" borderId="28" xfId="2" applyFont="1" applyFill="1" applyBorder="1">
      <alignment vertical="center"/>
    </xf>
    <xf numFmtId="0" fontId="12" fillId="2" borderId="29" xfId="2" applyFont="1" applyFill="1" applyBorder="1">
      <alignment vertical="center"/>
    </xf>
    <xf numFmtId="180" fontId="12" fillId="2" borderId="31" xfId="3" applyNumberFormat="1" applyFont="1" applyFill="1" applyBorder="1">
      <alignment vertical="center"/>
    </xf>
    <xf numFmtId="180" fontId="12" fillId="2" borderId="32" xfId="3" applyNumberFormat="1" applyFont="1" applyFill="1" applyBorder="1">
      <alignment vertical="center"/>
    </xf>
    <xf numFmtId="180" fontId="12" fillId="2" borderId="33" xfId="3" applyNumberFormat="1" applyFont="1" applyFill="1" applyBorder="1">
      <alignment vertical="center"/>
    </xf>
    <xf numFmtId="180" fontId="12" fillId="2" borderId="28" xfId="3" applyNumberFormat="1" applyFont="1" applyFill="1" applyBorder="1">
      <alignment vertical="center"/>
    </xf>
    <xf numFmtId="181" fontId="12" fillId="2" borderId="21" xfId="3" applyNumberFormat="1" applyFont="1" applyFill="1" applyBorder="1">
      <alignment vertical="center"/>
    </xf>
    <xf numFmtId="181" fontId="12" fillId="2" borderId="22" xfId="3" applyNumberFormat="1" applyFont="1" applyFill="1" applyBorder="1">
      <alignment vertical="center"/>
    </xf>
    <xf numFmtId="181" fontId="12" fillId="2" borderId="23" xfId="3" applyNumberFormat="1" applyFont="1" applyFill="1" applyBorder="1">
      <alignment vertical="center"/>
    </xf>
    <xf numFmtId="181" fontId="12" fillId="2" borderId="0" xfId="3" applyNumberFormat="1" applyFont="1" applyFill="1" applyBorder="1">
      <alignment vertical="center"/>
    </xf>
    <xf numFmtId="181" fontId="12" fillId="4" borderId="22" xfId="3" applyNumberFormat="1" applyFont="1" applyFill="1" applyBorder="1">
      <alignment vertical="center"/>
    </xf>
    <xf numFmtId="0" fontId="18" fillId="8" borderId="50" xfId="2" applyFont="1" applyFill="1" applyBorder="1">
      <alignment vertical="center"/>
    </xf>
    <xf numFmtId="0" fontId="19" fillId="2" borderId="51" xfId="2" applyFont="1" applyFill="1" applyBorder="1">
      <alignment vertical="center"/>
    </xf>
    <xf numFmtId="0" fontId="19" fillId="2" borderId="52" xfId="2" applyFont="1" applyFill="1" applyBorder="1">
      <alignment vertical="center"/>
    </xf>
    <xf numFmtId="0" fontId="19" fillId="2" borderId="53" xfId="2" applyFont="1" applyFill="1" applyBorder="1">
      <alignment vertical="center"/>
    </xf>
    <xf numFmtId="178" fontId="19" fillId="2" borderId="55" xfId="4" applyNumberFormat="1" applyFont="1" applyFill="1" applyBorder="1">
      <alignment vertical="center"/>
    </xf>
    <xf numFmtId="178" fontId="19" fillId="2" borderId="51" xfId="4" applyNumberFormat="1" applyFont="1" applyFill="1" applyBorder="1">
      <alignment vertical="center"/>
    </xf>
    <xf numFmtId="178" fontId="19" fillId="2" borderId="56" xfId="4" applyNumberFormat="1" applyFont="1" applyFill="1" applyBorder="1">
      <alignment vertical="center"/>
    </xf>
    <xf numFmtId="178" fontId="19" fillId="2" borderId="52" xfId="4" applyNumberFormat="1" applyFont="1" applyFill="1" applyBorder="1">
      <alignment vertical="center"/>
    </xf>
    <xf numFmtId="0" fontId="20" fillId="2" borderId="0" xfId="2" applyFont="1" applyFill="1">
      <alignment vertical="center"/>
    </xf>
    <xf numFmtId="0" fontId="21" fillId="8" borderId="39" xfId="2" applyFont="1" applyFill="1" applyBorder="1">
      <alignment vertical="center"/>
    </xf>
    <xf numFmtId="0" fontId="21" fillId="8" borderId="40" xfId="2" applyFont="1" applyFill="1" applyBorder="1">
      <alignment vertical="center"/>
    </xf>
    <xf numFmtId="176" fontId="21" fillId="8" borderId="42" xfId="3" applyNumberFormat="1" applyFont="1" applyFill="1" applyBorder="1">
      <alignment vertical="center"/>
    </xf>
    <xf numFmtId="176" fontId="21" fillId="8" borderId="44" xfId="3" applyNumberFormat="1" applyFont="1" applyFill="1" applyBorder="1">
      <alignment vertical="center"/>
    </xf>
    <xf numFmtId="176" fontId="21" fillId="8" borderId="39" xfId="3" applyNumberFormat="1" applyFont="1" applyFill="1" applyBorder="1">
      <alignment vertical="center"/>
    </xf>
    <xf numFmtId="176" fontId="21" fillId="8" borderId="43" xfId="3" applyNumberFormat="1" applyFont="1" applyFill="1" applyBorder="1">
      <alignment vertical="center"/>
    </xf>
    <xf numFmtId="176" fontId="21" fillId="8" borderId="45" xfId="3" applyNumberFormat="1" applyFont="1" applyFill="1" applyBorder="1">
      <alignment vertical="center"/>
    </xf>
    <xf numFmtId="0" fontId="12" fillId="8" borderId="39" xfId="2" applyFont="1" applyFill="1" applyBorder="1">
      <alignment vertical="center"/>
    </xf>
    <xf numFmtId="0" fontId="12" fillId="8" borderId="40" xfId="2" applyFont="1" applyFill="1" applyBorder="1">
      <alignment vertical="center"/>
    </xf>
    <xf numFmtId="180" fontId="12" fillId="8" borderId="42" xfId="3" applyNumberFormat="1" applyFont="1" applyFill="1" applyBorder="1">
      <alignment vertical="center"/>
    </xf>
    <xf numFmtId="180" fontId="12" fillId="8" borderId="43" xfId="3" applyNumberFormat="1" applyFont="1" applyFill="1" applyBorder="1">
      <alignment vertical="center"/>
    </xf>
    <xf numFmtId="180" fontId="12" fillId="8" borderId="44" xfId="3" applyNumberFormat="1" applyFont="1" applyFill="1" applyBorder="1">
      <alignment vertical="center"/>
    </xf>
    <xf numFmtId="180" fontId="12" fillId="8" borderId="39" xfId="3" applyNumberFormat="1" applyFont="1" applyFill="1" applyBorder="1">
      <alignment vertical="center"/>
    </xf>
    <xf numFmtId="0" fontId="12" fillId="9" borderId="32" xfId="2" applyFont="1" applyFill="1" applyBorder="1">
      <alignment vertical="center"/>
    </xf>
    <xf numFmtId="180" fontId="12" fillId="9" borderId="31" xfId="3" applyNumberFormat="1" applyFont="1" applyFill="1" applyBorder="1">
      <alignment vertical="center"/>
    </xf>
    <xf numFmtId="180" fontId="12" fillId="9" borderId="32" xfId="3" applyNumberFormat="1" applyFont="1" applyFill="1" applyBorder="1">
      <alignment vertical="center"/>
    </xf>
    <xf numFmtId="180" fontId="12" fillId="9" borderId="33" xfId="3" applyNumberFormat="1" applyFont="1" applyFill="1" applyBorder="1">
      <alignment vertical="center"/>
    </xf>
    <xf numFmtId="180" fontId="12" fillId="9" borderId="28" xfId="3" applyNumberFormat="1" applyFont="1" applyFill="1" applyBorder="1">
      <alignment vertical="center"/>
    </xf>
    <xf numFmtId="0" fontId="12" fillId="9" borderId="22" xfId="2" applyFont="1" applyFill="1" applyBorder="1">
      <alignment vertical="center"/>
    </xf>
    <xf numFmtId="180" fontId="12" fillId="0" borderId="33" xfId="3" applyNumberFormat="1" applyFont="1" applyFill="1" applyBorder="1">
      <alignment vertical="center"/>
    </xf>
    <xf numFmtId="0" fontId="12" fillId="2" borderId="37" xfId="2" applyFont="1" applyFill="1" applyBorder="1">
      <alignment vertical="center"/>
    </xf>
    <xf numFmtId="0" fontId="12" fillId="2" borderId="61" xfId="2" applyFont="1" applyFill="1" applyBorder="1">
      <alignment vertical="center"/>
    </xf>
    <xf numFmtId="180" fontId="12" fillId="2" borderId="62" xfId="3" applyNumberFormat="1" applyFont="1" applyFill="1" applyBorder="1">
      <alignment vertical="center"/>
    </xf>
    <xf numFmtId="180" fontId="12" fillId="2" borderId="37" xfId="3" applyNumberFormat="1" applyFont="1" applyFill="1" applyBorder="1">
      <alignment vertical="center"/>
    </xf>
    <xf numFmtId="180" fontId="12" fillId="2" borderId="63" xfId="3" applyNumberFormat="1" applyFont="1" applyFill="1" applyBorder="1">
      <alignment vertical="center"/>
    </xf>
    <xf numFmtId="180" fontId="12" fillId="2" borderId="64" xfId="3" applyNumberFormat="1" applyFont="1" applyFill="1" applyBorder="1">
      <alignment vertical="center"/>
    </xf>
    <xf numFmtId="180" fontId="12" fillId="9" borderId="68" xfId="3" applyNumberFormat="1" applyFont="1" applyFill="1" applyBorder="1">
      <alignment vertical="center"/>
    </xf>
    <xf numFmtId="180" fontId="12" fillId="0" borderId="23" xfId="3" applyNumberFormat="1" applyFont="1" applyFill="1" applyBorder="1">
      <alignment vertical="center"/>
    </xf>
    <xf numFmtId="0" fontId="12" fillId="8" borderId="50" xfId="2" applyFont="1" applyFill="1" applyBorder="1">
      <alignment vertical="center"/>
    </xf>
    <xf numFmtId="0" fontId="12" fillId="9" borderId="73" xfId="2" applyFont="1" applyFill="1" applyBorder="1">
      <alignment vertical="center"/>
    </xf>
    <xf numFmtId="0" fontId="12" fillId="2" borderId="73" xfId="2" applyFont="1" applyFill="1" applyBorder="1">
      <alignment vertical="center"/>
    </xf>
    <xf numFmtId="0" fontId="12" fillId="2" borderId="74" xfId="2" applyFont="1" applyFill="1" applyBorder="1">
      <alignment vertical="center"/>
    </xf>
    <xf numFmtId="180" fontId="12" fillId="2" borderId="59" xfId="3" applyNumberFormat="1" applyFont="1" applyFill="1" applyBorder="1">
      <alignment vertical="center"/>
    </xf>
    <xf numFmtId="180" fontId="12" fillId="2" borderId="73" xfId="3" applyNumberFormat="1" applyFont="1" applyFill="1" applyBorder="1">
      <alignment vertical="center"/>
    </xf>
    <xf numFmtId="180" fontId="12" fillId="2" borderId="75" xfId="3" applyNumberFormat="1" applyFont="1" applyFill="1" applyBorder="1">
      <alignment vertical="center"/>
    </xf>
    <xf numFmtId="180" fontId="12" fillId="2" borderId="1" xfId="3" applyNumberFormat="1" applyFont="1" applyFill="1" applyBorder="1">
      <alignment vertical="center"/>
    </xf>
    <xf numFmtId="180" fontId="8" fillId="8" borderId="21" xfId="3" applyNumberFormat="1" applyFont="1" applyFill="1" applyBorder="1">
      <alignment vertical="center"/>
    </xf>
    <xf numFmtId="180" fontId="8" fillId="8" borderId="22" xfId="3" applyNumberFormat="1" applyFont="1" applyFill="1" applyBorder="1">
      <alignment vertical="center"/>
    </xf>
    <xf numFmtId="180" fontId="8" fillId="8" borderId="23" xfId="3" applyNumberFormat="1" applyFont="1" applyFill="1" applyBorder="1">
      <alignment vertical="center"/>
    </xf>
    <xf numFmtId="180" fontId="8" fillId="8" borderId="0" xfId="3" applyNumberFormat="1" applyFont="1" applyFill="1" applyBorder="1">
      <alignment vertical="center"/>
    </xf>
    <xf numFmtId="180" fontId="8" fillId="8" borderId="45" xfId="3" applyNumberFormat="1" applyFont="1" applyFill="1" applyBorder="1">
      <alignment vertical="center"/>
    </xf>
    <xf numFmtId="0" fontId="19" fillId="8" borderId="18" xfId="2" applyFont="1" applyFill="1" applyBorder="1">
      <alignment vertical="center"/>
    </xf>
    <xf numFmtId="0" fontId="19" fillId="2" borderId="73" xfId="2" applyFont="1" applyFill="1" applyBorder="1">
      <alignment vertical="center"/>
    </xf>
    <xf numFmtId="0" fontId="19" fillId="2" borderId="1" xfId="2" applyFont="1" applyFill="1" applyBorder="1">
      <alignment vertical="center"/>
    </xf>
    <xf numFmtId="0" fontId="19" fillId="2" borderId="74" xfId="2" applyFont="1" applyFill="1" applyBorder="1">
      <alignment vertical="center"/>
    </xf>
    <xf numFmtId="9" fontId="19" fillId="2" borderId="59" xfId="4" applyFont="1" applyFill="1" applyBorder="1">
      <alignment vertical="center"/>
    </xf>
    <xf numFmtId="9" fontId="19" fillId="2" borderId="73" xfId="4" applyFont="1" applyFill="1" applyBorder="1">
      <alignment vertical="center"/>
    </xf>
    <xf numFmtId="9" fontId="19" fillId="2" borderId="75" xfId="4" applyFont="1" applyFill="1" applyBorder="1">
      <alignment vertical="center"/>
    </xf>
    <xf numFmtId="9" fontId="19" fillId="2" borderId="1" xfId="4" applyFont="1" applyFill="1" applyBorder="1">
      <alignment vertical="center"/>
    </xf>
    <xf numFmtId="0" fontId="22" fillId="2" borderId="0" xfId="2" applyFont="1" applyFill="1">
      <alignment vertical="center"/>
    </xf>
    <xf numFmtId="0" fontId="8" fillId="8" borderId="76" xfId="2" applyFont="1" applyFill="1" applyBorder="1">
      <alignment vertical="center"/>
    </xf>
    <xf numFmtId="0" fontId="8" fillId="8" borderId="77" xfId="2" applyFont="1" applyFill="1" applyBorder="1">
      <alignment vertical="center"/>
    </xf>
    <xf numFmtId="0" fontId="8" fillId="8" borderId="78" xfId="2" applyFont="1" applyFill="1" applyBorder="1">
      <alignment vertical="center"/>
    </xf>
    <xf numFmtId="180" fontId="8" fillId="8" borderId="80" xfId="3" applyNumberFormat="1" applyFont="1" applyFill="1" applyBorder="1">
      <alignment vertical="center"/>
    </xf>
    <xf numFmtId="180" fontId="8" fillId="8" borderId="81" xfId="3" applyNumberFormat="1" applyFont="1" applyFill="1" applyBorder="1">
      <alignment vertical="center"/>
    </xf>
    <xf numFmtId="180" fontId="8" fillId="8" borderId="82" xfId="3" applyNumberFormat="1" applyFont="1" applyFill="1" applyBorder="1">
      <alignment vertical="center"/>
    </xf>
    <xf numFmtId="180" fontId="8" fillId="8" borderId="77" xfId="3" applyNumberFormat="1" applyFont="1" applyFill="1" applyBorder="1">
      <alignment vertical="center"/>
    </xf>
    <xf numFmtId="178" fontId="19" fillId="2" borderId="59" xfId="4" applyNumberFormat="1" applyFont="1" applyFill="1" applyBorder="1">
      <alignment vertical="center"/>
    </xf>
    <xf numFmtId="178" fontId="19" fillId="2" borderId="73" xfId="4" applyNumberFormat="1" applyFont="1" applyFill="1" applyBorder="1">
      <alignment vertical="center"/>
    </xf>
    <xf numFmtId="178" fontId="19" fillId="2" borderId="75" xfId="4" applyNumberFormat="1" applyFont="1" applyFill="1" applyBorder="1">
      <alignment vertical="center"/>
    </xf>
    <xf numFmtId="178" fontId="19" fillId="2" borderId="1" xfId="4" applyNumberFormat="1" applyFont="1" applyFill="1" applyBorder="1">
      <alignment vertical="center"/>
    </xf>
    <xf numFmtId="0" fontId="23" fillId="2" borderId="0" xfId="2" applyFont="1" applyFill="1">
      <alignment vertical="center"/>
    </xf>
    <xf numFmtId="3" fontId="1" fillId="2" borderId="0" xfId="2" applyNumberFormat="1" applyFill="1">
      <alignment vertical="center"/>
    </xf>
    <xf numFmtId="0" fontId="4" fillId="2" borderId="0" xfId="2" applyFont="1" applyFill="1" applyAlignment="1">
      <alignment horizontal="center" vertical="center"/>
    </xf>
    <xf numFmtId="0" fontId="24" fillId="3" borderId="0" xfId="2" applyFont="1" applyFill="1">
      <alignment vertical="center"/>
    </xf>
    <xf numFmtId="0" fontId="10" fillId="2" borderId="0" xfId="2" applyFont="1" applyFill="1">
      <alignment vertical="center"/>
    </xf>
    <xf numFmtId="0" fontId="10" fillId="2" borderId="1" xfId="2" applyFont="1" applyFill="1" applyBorder="1">
      <alignment vertical="center"/>
    </xf>
    <xf numFmtId="0" fontId="13" fillId="5" borderId="92" xfId="2" applyFont="1" applyFill="1" applyBorder="1" applyAlignment="1">
      <alignment horizontal="center" vertical="center"/>
    </xf>
    <xf numFmtId="0" fontId="13" fillId="5" borderId="9" xfId="2" applyFont="1" applyFill="1" applyBorder="1" applyAlignment="1">
      <alignment horizontal="center" vertical="center"/>
    </xf>
    <xf numFmtId="0" fontId="13" fillId="5" borderId="10" xfId="2" applyFont="1" applyFill="1" applyBorder="1" applyAlignment="1">
      <alignment horizontal="center" vertical="center"/>
    </xf>
    <xf numFmtId="0" fontId="13" fillId="5" borderId="93" xfId="2" applyFont="1" applyFill="1" applyBorder="1" applyAlignment="1">
      <alignment horizontal="center" vertical="center"/>
    </xf>
    <xf numFmtId="181" fontId="8" fillId="8" borderId="26" xfId="3" applyNumberFormat="1" applyFont="1" applyFill="1" applyBorder="1">
      <alignment vertical="center"/>
    </xf>
    <xf numFmtId="181" fontId="8" fillId="8" borderId="20" xfId="3" applyNumberFormat="1" applyFont="1" applyFill="1" applyBorder="1">
      <alignment vertical="center"/>
    </xf>
    <xf numFmtId="181" fontId="8" fillId="8" borderId="21" xfId="3" applyNumberFormat="1" applyFont="1" applyFill="1" applyBorder="1">
      <alignment vertical="center"/>
    </xf>
    <xf numFmtId="181" fontId="8" fillId="8" borderId="94" xfId="3" applyNumberFormat="1" applyFont="1" applyFill="1" applyBorder="1">
      <alignment vertical="center"/>
    </xf>
    <xf numFmtId="0" fontId="8" fillId="9" borderId="32" xfId="2" applyFont="1" applyFill="1" applyBorder="1">
      <alignment vertical="center"/>
    </xf>
    <xf numFmtId="0" fontId="8" fillId="9" borderId="29" xfId="2" applyFont="1" applyFill="1" applyBorder="1">
      <alignment vertical="center"/>
    </xf>
    <xf numFmtId="181" fontId="8" fillId="9" borderId="35" xfId="3" applyNumberFormat="1" applyFont="1" applyFill="1" applyBorder="1">
      <alignment vertical="center"/>
    </xf>
    <xf numFmtId="181" fontId="8" fillId="9" borderId="30" xfId="3" applyNumberFormat="1" applyFont="1" applyFill="1" applyBorder="1">
      <alignment vertical="center"/>
    </xf>
    <xf numFmtId="181" fontId="8" fillId="9" borderId="31" xfId="3" applyNumberFormat="1" applyFont="1" applyFill="1" applyBorder="1">
      <alignment vertical="center"/>
    </xf>
    <xf numFmtId="181" fontId="8" fillId="9" borderId="95" xfId="3" applyNumberFormat="1" applyFont="1" applyFill="1" applyBorder="1">
      <alignment vertical="center"/>
    </xf>
    <xf numFmtId="181" fontId="12" fillId="2" borderId="35" xfId="3" applyNumberFormat="1" applyFont="1" applyFill="1" applyBorder="1">
      <alignment vertical="center"/>
    </xf>
    <xf numFmtId="181" fontId="12" fillId="2" borderId="30" xfId="3" applyNumberFormat="1" applyFont="1" applyFill="1" applyBorder="1">
      <alignment vertical="center"/>
    </xf>
    <xf numFmtId="181" fontId="12" fillId="2" borderId="31" xfId="3" applyNumberFormat="1" applyFont="1" applyFill="1" applyBorder="1">
      <alignment vertical="center"/>
    </xf>
    <xf numFmtId="181" fontId="12" fillId="2" borderId="96" xfId="3" applyNumberFormat="1" applyFont="1" applyFill="1" applyBorder="1">
      <alignment vertical="center"/>
    </xf>
    <xf numFmtId="181" fontId="12" fillId="2" borderId="95" xfId="3" applyNumberFormat="1" applyFont="1" applyFill="1" applyBorder="1">
      <alignment vertical="center"/>
    </xf>
    <xf numFmtId="0" fontId="12" fillId="2" borderId="97" xfId="2" applyFont="1" applyFill="1" applyBorder="1">
      <alignment vertical="center"/>
    </xf>
    <xf numFmtId="0" fontId="12" fillId="2" borderId="98" xfId="2" applyFont="1" applyFill="1" applyBorder="1">
      <alignment vertical="center"/>
    </xf>
    <xf numFmtId="181" fontId="12" fillId="2" borderId="70" xfId="3" applyNumberFormat="1" applyFont="1" applyFill="1" applyBorder="1">
      <alignment vertical="center"/>
    </xf>
    <xf numFmtId="181" fontId="12" fillId="2" borderId="99" xfId="3" applyNumberFormat="1" applyFont="1" applyFill="1" applyBorder="1">
      <alignment vertical="center"/>
    </xf>
    <xf numFmtId="181" fontId="12" fillId="2" borderId="71" xfId="3" applyNumberFormat="1" applyFont="1" applyFill="1" applyBorder="1">
      <alignment vertical="center"/>
    </xf>
    <xf numFmtId="181" fontId="12" fillId="2" borderId="100" xfId="3" applyNumberFormat="1" applyFont="1" applyFill="1" applyBorder="1">
      <alignment vertical="center"/>
    </xf>
    <xf numFmtId="181" fontId="12" fillId="2" borderId="101" xfId="3" applyNumberFormat="1" applyFont="1" applyFill="1" applyBorder="1">
      <alignment vertical="center"/>
    </xf>
    <xf numFmtId="181" fontId="8" fillId="9" borderId="96" xfId="3" applyNumberFormat="1" applyFont="1" applyFill="1" applyBorder="1">
      <alignment vertical="center"/>
    </xf>
    <xf numFmtId="181" fontId="12" fillId="2" borderId="26" xfId="3" applyNumberFormat="1" applyFont="1" applyFill="1" applyBorder="1">
      <alignment vertical="center"/>
    </xf>
    <xf numFmtId="181" fontId="12" fillId="2" borderId="18" xfId="3" applyNumberFormat="1" applyFont="1" applyFill="1" applyBorder="1">
      <alignment vertical="center"/>
    </xf>
    <xf numFmtId="0" fontId="12" fillId="2" borderId="51" xfId="2" applyFont="1" applyFill="1" applyBorder="1">
      <alignment vertical="center"/>
    </xf>
    <xf numFmtId="0" fontId="12" fillId="2" borderId="52" xfId="2" applyFont="1" applyFill="1" applyBorder="1">
      <alignment vertical="center"/>
    </xf>
    <xf numFmtId="0" fontId="12" fillId="2" borderId="53" xfId="2" applyFont="1" applyFill="1" applyBorder="1">
      <alignment vertical="center"/>
    </xf>
    <xf numFmtId="181" fontId="12" fillId="2" borderId="102" xfId="3" applyNumberFormat="1" applyFont="1" applyFill="1" applyBorder="1">
      <alignment vertical="center"/>
    </xf>
    <xf numFmtId="181" fontId="12" fillId="2" borderId="54" xfId="3" applyNumberFormat="1" applyFont="1" applyFill="1" applyBorder="1">
      <alignment vertical="center"/>
    </xf>
    <xf numFmtId="181" fontId="12" fillId="2" borderId="55" xfId="3" applyNumberFormat="1" applyFont="1" applyFill="1" applyBorder="1">
      <alignment vertical="center"/>
    </xf>
    <xf numFmtId="181" fontId="12" fillId="2" borderId="103" xfId="3" applyNumberFormat="1" applyFont="1" applyFill="1" applyBorder="1">
      <alignment vertical="center"/>
    </xf>
    <xf numFmtId="181" fontId="8" fillId="8" borderId="86" xfId="3" applyNumberFormat="1" applyFont="1" applyFill="1" applyBorder="1">
      <alignment vertical="center"/>
    </xf>
    <xf numFmtId="181" fontId="8" fillId="8" borderId="41" xfId="3" applyNumberFormat="1" applyFont="1" applyFill="1" applyBorder="1">
      <alignment vertical="center"/>
    </xf>
    <xf numFmtId="181" fontId="8" fillId="8" borderId="42" xfId="3" applyNumberFormat="1" applyFont="1" applyFill="1" applyBorder="1">
      <alignment vertical="center"/>
    </xf>
    <xf numFmtId="181" fontId="8" fillId="8" borderId="96" xfId="3" applyNumberFormat="1" applyFont="1" applyFill="1" applyBorder="1">
      <alignment vertical="center"/>
    </xf>
    <xf numFmtId="181" fontId="8" fillId="8" borderId="47" xfId="3" applyNumberFormat="1" applyFont="1" applyFill="1" applyBorder="1">
      <alignment vertical="center"/>
    </xf>
    <xf numFmtId="181" fontId="8" fillId="8" borderId="104" xfId="3" applyNumberFormat="1" applyFont="1" applyFill="1" applyBorder="1">
      <alignment vertical="center"/>
    </xf>
    <xf numFmtId="0" fontId="25" fillId="2" borderId="0" xfId="2" applyFont="1" applyFill="1">
      <alignment vertical="center"/>
    </xf>
    <xf numFmtId="0" fontId="12" fillId="2" borderId="105" xfId="2" applyFont="1" applyFill="1" applyBorder="1">
      <alignment vertical="center"/>
    </xf>
    <xf numFmtId="0" fontId="12" fillId="9" borderId="62" xfId="2" applyFont="1" applyFill="1" applyBorder="1">
      <alignment vertical="center"/>
    </xf>
    <xf numFmtId="181" fontId="8" fillId="8" borderId="106" xfId="3" applyNumberFormat="1" applyFont="1" applyFill="1" applyBorder="1">
      <alignment vertical="center"/>
    </xf>
    <xf numFmtId="181" fontId="8" fillId="8" borderId="107" xfId="3" applyNumberFormat="1" applyFont="1" applyFill="1" applyBorder="1">
      <alignment vertical="center"/>
    </xf>
    <xf numFmtId="0" fontId="12" fillId="2" borderId="71" xfId="2" applyFont="1" applyFill="1" applyBorder="1">
      <alignment vertical="center"/>
    </xf>
    <xf numFmtId="0" fontId="12" fillId="8" borderId="77" xfId="2" applyFont="1" applyFill="1" applyBorder="1">
      <alignment vertical="center"/>
    </xf>
    <xf numFmtId="181" fontId="8" fillId="8" borderId="108" xfId="2" applyNumberFormat="1" applyFont="1" applyFill="1" applyBorder="1">
      <alignment vertical="center"/>
    </xf>
    <xf numFmtId="181" fontId="8" fillId="8" borderId="79" xfId="2" applyNumberFormat="1" applyFont="1" applyFill="1" applyBorder="1">
      <alignment vertical="center"/>
    </xf>
    <xf numFmtId="181" fontId="8" fillId="8" borderId="80" xfId="2" applyNumberFormat="1" applyFont="1" applyFill="1" applyBorder="1">
      <alignment vertical="center"/>
    </xf>
    <xf numFmtId="181" fontId="8" fillId="8" borderId="84" xfId="2" applyNumberFormat="1" applyFont="1" applyFill="1" applyBorder="1">
      <alignment vertical="center"/>
    </xf>
    <xf numFmtId="180" fontId="8" fillId="8" borderId="109" xfId="3" applyNumberFormat="1" applyFont="1" applyFill="1" applyBorder="1">
      <alignment vertical="center"/>
    </xf>
    <xf numFmtId="180" fontId="8" fillId="10" borderId="80" xfId="3" applyNumberFormat="1" applyFont="1" applyFill="1" applyBorder="1">
      <alignment vertical="center"/>
    </xf>
    <xf numFmtId="180" fontId="8" fillId="10" borderId="81" xfId="3" applyNumberFormat="1" applyFont="1" applyFill="1" applyBorder="1">
      <alignment vertical="center"/>
    </xf>
    <xf numFmtId="180" fontId="8" fillId="10" borderId="109" xfId="3" applyNumberFormat="1" applyFont="1" applyFill="1" applyBorder="1">
      <alignment vertical="center"/>
    </xf>
    <xf numFmtId="180" fontId="8" fillId="10" borderId="77" xfId="3" applyNumberFormat="1" applyFont="1" applyFill="1" applyBorder="1">
      <alignment vertical="center"/>
    </xf>
    <xf numFmtId="182" fontId="1" fillId="2" borderId="0" xfId="2" applyNumberFormat="1" applyFill="1">
      <alignment vertical="center"/>
    </xf>
    <xf numFmtId="3" fontId="26" fillId="2" borderId="0" xfId="2" applyNumberFormat="1" applyFont="1" applyFill="1">
      <alignment vertical="center"/>
    </xf>
    <xf numFmtId="3" fontId="26" fillId="2" borderId="0" xfId="4" applyNumberFormat="1" applyFont="1" applyFill="1">
      <alignment vertical="center"/>
    </xf>
    <xf numFmtId="3" fontId="27" fillId="2" borderId="0" xfId="4" applyNumberFormat="1" applyFont="1" applyFill="1" applyBorder="1">
      <alignment vertical="center"/>
    </xf>
    <xf numFmtId="0" fontId="28" fillId="2" borderId="0" xfId="2" applyFont="1" applyFill="1">
      <alignment vertical="center"/>
    </xf>
    <xf numFmtId="3" fontId="1" fillId="2" borderId="0" xfId="1" applyNumberFormat="1" applyFill="1">
      <alignment vertical="center"/>
    </xf>
    <xf numFmtId="0" fontId="10" fillId="5" borderId="113" xfId="2" applyFont="1" applyFill="1" applyBorder="1" applyAlignment="1">
      <alignment horizontal="center" vertical="center"/>
    </xf>
    <xf numFmtId="0" fontId="10" fillId="5" borderId="114" xfId="2" applyFont="1" applyFill="1" applyBorder="1" applyAlignment="1">
      <alignment horizontal="center" vertical="center"/>
    </xf>
    <xf numFmtId="177" fontId="8" fillId="7" borderId="22" xfId="4" applyNumberFormat="1" applyFont="1" applyFill="1" applyBorder="1">
      <alignment vertical="center"/>
    </xf>
    <xf numFmtId="3" fontId="11" fillId="4" borderId="0" xfId="2" applyNumberFormat="1" applyFont="1" applyFill="1">
      <alignment vertical="center"/>
    </xf>
    <xf numFmtId="3" fontId="11" fillId="4" borderId="1" xfId="4" applyNumberFormat="1" applyFont="1" applyFill="1" applyBorder="1" applyAlignment="1">
      <alignment vertical="center"/>
    </xf>
    <xf numFmtId="180" fontId="1" fillId="2" borderId="0" xfId="2" applyNumberFormat="1" applyFill="1">
      <alignment vertical="center"/>
    </xf>
    <xf numFmtId="0" fontId="18" fillId="8" borderId="18" xfId="2" applyFont="1" applyFill="1" applyBorder="1">
      <alignment vertical="center"/>
    </xf>
    <xf numFmtId="0" fontId="19" fillId="8" borderId="117" xfId="2" applyFont="1" applyFill="1" applyBorder="1">
      <alignment vertical="center"/>
    </xf>
    <xf numFmtId="181" fontId="8" fillId="8" borderId="82" xfId="3" applyNumberFormat="1" applyFont="1" applyFill="1" applyBorder="1">
      <alignment vertical="center"/>
    </xf>
    <xf numFmtId="181" fontId="8" fillId="8" borderId="77" xfId="3" applyNumberFormat="1" applyFont="1" applyFill="1" applyBorder="1">
      <alignment vertical="center"/>
    </xf>
    <xf numFmtId="181" fontId="8" fillId="8" borderId="80" xfId="3" applyNumberFormat="1" applyFont="1" applyFill="1" applyBorder="1">
      <alignment vertical="center"/>
    </xf>
    <xf numFmtId="181" fontId="8" fillId="8" borderId="81" xfId="3" applyNumberFormat="1" applyFont="1" applyFill="1" applyBorder="1">
      <alignment vertical="center"/>
    </xf>
    <xf numFmtId="181" fontId="8" fillId="8" borderId="118" xfId="3" applyNumberFormat="1" applyFont="1" applyFill="1" applyBorder="1">
      <alignment vertical="center"/>
    </xf>
    <xf numFmtId="181" fontId="12" fillId="2" borderId="119" xfId="3" applyNumberFormat="1" applyFont="1" applyFill="1" applyBorder="1">
      <alignment vertical="center"/>
    </xf>
    <xf numFmtId="181" fontId="8" fillId="8" borderId="120" xfId="2" applyNumberFormat="1" applyFont="1" applyFill="1" applyBorder="1">
      <alignment vertical="center"/>
    </xf>
    <xf numFmtId="3" fontId="11" fillId="4" borderId="0" xfId="4" applyNumberFormat="1" applyFont="1" applyFill="1" applyBorder="1" applyAlignment="1">
      <alignment vertical="center"/>
    </xf>
    <xf numFmtId="177" fontId="8" fillId="8" borderId="25" xfId="4" applyNumberFormat="1" applyFont="1" applyFill="1" applyBorder="1" applyAlignment="1">
      <alignment horizontal="right" vertical="center" shrinkToFit="1"/>
    </xf>
    <xf numFmtId="177" fontId="8" fillId="8" borderId="26" xfId="4" applyNumberFormat="1" applyFont="1" applyFill="1" applyBorder="1" applyAlignment="1">
      <alignment horizontal="right" vertical="center" shrinkToFit="1"/>
    </xf>
    <xf numFmtId="177" fontId="12" fillId="9" borderId="34" xfId="4" applyNumberFormat="1" applyFont="1" applyFill="1" applyBorder="1" applyAlignment="1">
      <alignment horizontal="right" vertical="center" shrinkToFit="1"/>
    </xf>
    <xf numFmtId="177" fontId="12" fillId="9" borderId="35" xfId="4" applyNumberFormat="1" applyFont="1" applyFill="1" applyBorder="1" applyAlignment="1">
      <alignment horizontal="right" vertical="center" shrinkToFit="1"/>
    </xf>
    <xf numFmtId="177" fontId="12" fillId="2" borderId="25" xfId="4" applyNumberFormat="1" applyFont="1" applyFill="1" applyBorder="1" applyAlignment="1">
      <alignment horizontal="right" vertical="center" shrinkToFit="1"/>
    </xf>
    <xf numFmtId="177" fontId="12" fillId="2" borderId="26" xfId="4" applyNumberFormat="1" applyFont="1" applyFill="1" applyBorder="1" applyAlignment="1">
      <alignment horizontal="right" vertical="center" shrinkToFit="1"/>
    </xf>
    <xf numFmtId="179" fontId="16" fillId="2" borderId="25" xfId="4" applyNumberFormat="1" applyFont="1" applyFill="1" applyBorder="1" applyAlignment="1">
      <alignment horizontal="right" vertical="center" shrinkToFit="1"/>
    </xf>
    <xf numFmtId="179" fontId="16" fillId="2" borderId="26" xfId="4" applyNumberFormat="1" applyFont="1" applyFill="1" applyBorder="1" applyAlignment="1">
      <alignment horizontal="right" vertical="center" shrinkToFit="1"/>
    </xf>
    <xf numFmtId="177" fontId="8" fillId="8" borderId="85" xfId="4" applyNumberFormat="1" applyFont="1" applyFill="1" applyBorder="1" applyAlignment="1">
      <alignment horizontal="right" vertical="center" shrinkToFit="1"/>
    </xf>
    <xf numFmtId="177" fontId="8" fillId="8" borderId="86" xfId="4" applyNumberFormat="1" applyFont="1" applyFill="1" applyBorder="1" applyAlignment="1">
      <alignment horizontal="right" vertical="center" shrinkToFit="1"/>
    </xf>
    <xf numFmtId="177" fontId="12" fillId="2" borderId="34" xfId="4" applyNumberFormat="1" applyFont="1" applyFill="1" applyBorder="1" applyAlignment="1">
      <alignment horizontal="right" vertical="center" shrinkToFit="1"/>
    </xf>
    <xf numFmtId="177" fontId="12" fillId="2" borderId="35" xfId="4" applyNumberFormat="1" applyFont="1" applyFill="1" applyBorder="1" applyAlignment="1">
      <alignment horizontal="right" vertical="center" shrinkToFit="1"/>
    </xf>
    <xf numFmtId="177" fontId="8" fillId="8" borderId="46" xfId="4" applyNumberFormat="1" applyFont="1" applyFill="1" applyBorder="1" applyAlignment="1">
      <alignment horizontal="right" vertical="center" shrinkToFit="1"/>
    </xf>
    <xf numFmtId="177" fontId="8" fillId="8" borderId="47" xfId="4" applyNumberFormat="1" applyFont="1" applyFill="1" applyBorder="1" applyAlignment="1">
      <alignment horizontal="right" vertical="center" shrinkToFit="1"/>
    </xf>
    <xf numFmtId="179" fontId="19" fillId="2" borderId="57" xfId="4" applyNumberFormat="1" applyFont="1" applyFill="1" applyBorder="1" applyAlignment="1">
      <alignment horizontal="right" vertical="center" shrinkToFit="1"/>
    </xf>
    <xf numFmtId="179" fontId="19" fillId="2" borderId="58" xfId="4" applyNumberFormat="1" applyFont="1" applyFill="1" applyBorder="1" applyAlignment="1">
      <alignment horizontal="right" vertical="center" shrinkToFit="1"/>
    </xf>
    <xf numFmtId="177" fontId="8" fillId="8" borderId="115" xfId="4" applyNumberFormat="1" applyFont="1" applyFill="1" applyBorder="1" applyAlignment="1">
      <alignment horizontal="right" vertical="center" shrinkToFit="1"/>
    </xf>
    <xf numFmtId="177" fontId="8" fillId="8" borderId="49" xfId="4" applyNumberFormat="1" applyFont="1" applyFill="1" applyBorder="1" applyAlignment="1">
      <alignment horizontal="right" vertical="center" shrinkToFit="1"/>
    </xf>
    <xf numFmtId="177" fontId="12" fillId="9" borderId="25" xfId="4" applyNumberFormat="1" applyFont="1" applyFill="1" applyBorder="1" applyAlignment="1">
      <alignment horizontal="right" vertical="center" shrinkToFit="1"/>
    </xf>
    <xf numFmtId="177" fontId="12" fillId="9" borderId="26" xfId="4" applyNumberFormat="1" applyFont="1" applyFill="1" applyBorder="1" applyAlignment="1">
      <alignment horizontal="right" vertical="center" shrinkToFit="1"/>
    </xf>
    <xf numFmtId="177" fontId="12" fillId="2" borderId="65" xfId="4" applyNumberFormat="1" applyFont="1" applyFill="1" applyBorder="1" applyAlignment="1">
      <alignment horizontal="right" vertical="center" shrinkToFit="1"/>
    </xf>
    <xf numFmtId="177" fontId="12" fillId="2" borderId="66" xfId="4" applyNumberFormat="1" applyFont="1" applyFill="1" applyBorder="1" applyAlignment="1">
      <alignment horizontal="right" vertical="center" shrinkToFit="1"/>
    </xf>
    <xf numFmtId="177" fontId="12" fillId="9" borderId="69" xfId="4" applyNumberFormat="1" applyFont="1" applyFill="1" applyBorder="1" applyAlignment="1">
      <alignment horizontal="right" vertical="center" shrinkToFit="1"/>
    </xf>
    <xf numFmtId="177" fontId="12" fillId="9" borderId="70" xfId="4" applyNumberFormat="1" applyFont="1" applyFill="1" applyBorder="1" applyAlignment="1">
      <alignment horizontal="right" vertical="center" shrinkToFit="1"/>
    </xf>
    <xf numFmtId="177" fontId="8" fillId="8" borderId="83" xfId="4" applyNumberFormat="1" applyFont="1" applyFill="1" applyBorder="1" applyAlignment="1">
      <alignment horizontal="right" vertical="center" shrinkToFit="1"/>
    </xf>
    <xf numFmtId="177" fontId="8" fillId="8" borderId="84" xfId="4" applyNumberFormat="1" applyFont="1" applyFill="1" applyBorder="1" applyAlignment="1">
      <alignment horizontal="right" vertical="center" shrinkToFit="1"/>
    </xf>
    <xf numFmtId="0" fontId="1" fillId="2" borderId="0" xfId="2" applyFill="1" applyAlignment="1">
      <alignment vertical="center" shrinkToFit="1"/>
    </xf>
    <xf numFmtId="177" fontId="8" fillId="8" borderId="110" xfId="4" applyNumberFormat="1" applyFont="1" applyFill="1" applyBorder="1" applyAlignment="1">
      <alignment horizontal="right" vertical="center" shrinkToFit="1"/>
    </xf>
    <xf numFmtId="177" fontId="8" fillId="8" borderId="111" xfId="4" applyNumberFormat="1" applyFont="1" applyFill="1" applyBorder="1" applyAlignment="1">
      <alignment horizontal="right" vertical="center" shrinkToFit="1"/>
    </xf>
    <xf numFmtId="177" fontId="8" fillId="8" borderId="112" xfId="4" applyNumberFormat="1" applyFont="1" applyFill="1" applyBorder="1" applyAlignment="1">
      <alignment vertical="center" shrinkToFit="1"/>
    </xf>
    <xf numFmtId="177" fontId="8" fillId="8" borderId="21" xfId="4" applyNumberFormat="1" applyFont="1" applyFill="1" applyBorder="1" applyAlignment="1">
      <alignment horizontal="right" vertical="center" shrinkToFit="1"/>
    </xf>
    <xf numFmtId="177" fontId="8" fillId="8" borderId="22" xfId="4" applyNumberFormat="1" applyFont="1" applyFill="1" applyBorder="1" applyAlignment="1">
      <alignment horizontal="right" vertical="center" shrinkToFit="1"/>
    </xf>
    <xf numFmtId="177" fontId="8" fillId="8" borderId="27" xfId="4" applyNumberFormat="1" applyFont="1" applyFill="1" applyBorder="1" applyAlignment="1">
      <alignment horizontal="right" vertical="center" shrinkToFit="1"/>
    </xf>
    <xf numFmtId="177" fontId="12" fillId="9" borderId="31" xfId="4" applyNumberFormat="1" applyFont="1" applyFill="1" applyBorder="1" applyAlignment="1">
      <alignment horizontal="right" vertical="center" shrinkToFit="1"/>
    </xf>
    <xf numFmtId="177" fontId="12" fillId="9" borderId="32" xfId="4" applyNumberFormat="1" applyFont="1" applyFill="1" applyBorder="1" applyAlignment="1">
      <alignment horizontal="right" vertical="center" shrinkToFit="1"/>
    </xf>
    <xf numFmtId="177" fontId="12" fillId="9" borderId="36" xfId="4" applyNumberFormat="1" applyFont="1" applyFill="1" applyBorder="1" applyAlignment="1">
      <alignment horizontal="right" vertical="center" shrinkToFit="1"/>
    </xf>
    <xf numFmtId="177" fontId="12" fillId="2" borderId="21" xfId="4" applyNumberFormat="1" applyFont="1" applyFill="1" applyBorder="1" applyAlignment="1">
      <alignment horizontal="right" vertical="center" shrinkToFit="1"/>
    </xf>
    <xf numFmtId="177" fontId="12" fillId="2" borderId="22" xfId="4" applyNumberFormat="1" applyFont="1" applyFill="1" applyBorder="1" applyAlignment="1">
      <alignment horizontal="right" vertical="center" shrinkToFit="1"/>
    </xf>
    <xf numFmtId="177" fontId="12" fillId="2" borderId="27" xfId="4" applyNumberFormat="1" applyFont="1" applyFill="1" applyBorder="1" applyAlignment="1">
      <alignment horizontal="right" vertical="center" shrinkToFit="1"/>
    </xf>
    <xf numFmtId="179" fontId="16" fillId="2" borderId="21" xfId="4" applyNumberFormat="1" applyFont="1" applyFill="1" applyBorder="1" applyAlignment="1">
      <alignment horizontal="right" vertical="center" shrinkToFit="1"/>
    </xf>
    <xf numFmtId="179" fontId="16" fillId="2" borderId="22" xfId="4" applyNumberFormat="1" applyFont="1" applyFill="1" applyBorder="1" applyAlignment="1">
      <alignment horizontal="right" vertical="center" shrinkToFit="1"/>
    </xf>
    <xf numFmtId="179" fontId="16" fillId="2" borderId="27" xfId="4" applyNumberFormat="1" applyFont="1" applyFill="1" applyBorder="1" applyAlignment="1">
      <alignment horizontal="right" vertical="center" shrinkToFit="1"/>
    </xf>
    <xf numFmtId="177" fontId="8" fillId="8" borderId="42" xfId="4" applyNumberFormat="1" applyFont="1" applyFill="1" applyBorder="1" applyAlignment="1">
      <alignment horizontal="right" vertical="center" shrinkToFit="1"/>
    </xf>
    <xf numFmtId="177" fontId="8" fillId="8" borderId="43" xfId="4" applyNumberFormat="1" applyFont="1" applyFill="1" applyBorder="1" applyAlignment="1">
      <alignment horizontal="right" vertical="center" shrinkToFit="1"/>
    </xf>
    <xf numFmtId="177" fontId="8" fillId="8" borderId="87" xfId="4" applyNumberFormat="1" applyFont="1" applyFill="1" applyBorder="1" applyAlignment="1">
      <alignment horizontal="right" vertical="center" shrinkToFit="1"/>
    </xf>
    <xf numFmtId="177" fontId="12" fillId="2" borderId="32" xfId="4" applyNumberFormat="1" applyFont="1" applyFill="1" applyBorder="1" applyAlignment="1">
      <alignment horizontal="right" vertical="center" shrinkToFit="1"/>
    </xf>
    <xf numFmtId="177" fontId="12" fillId="2" borderId="36" xfId="4" applyNumberFormat="1" applyFont="1" applyFill="1" applyBorder="1" applyAlignment="1">
      <alignment horizontal="right" vertical="center" shrinkToFit="1"/>
    </xf>
    <xf numFmtId="177" fontId="8" fillId="8" borderId="48" xfId="4" applyNumberFormat="1" applyFont="1" applyFill="1" applyBorder="1" applyAlignment="1">
      <alignment horizontal="right" vertical="center" shrinkToFit="1"/>
    </xf>
    <xf numFmtId="179" fontId="19" fillId="2" borderId="59" xfId="4" applyNumberFormat="1" applyFont="1" applyFill="1" applyBorder="1" applyAlignment="1">
      <alignment horizontal="right" vertical="center" shrinkToFit="1"/>
    </xf>
    <xf numFmtId="179" fontId="19" fillId="2" borderId="73" xfId="4" applyNumberFormat="1" applyFont="1" applyFill="1" applyBorder="1" applyAlignment="1">
      <alignment horizontal="right" vertical="center" shrinkToFit="1"/>
    </xf>
    <xf numFmtId="179" fontId="19" fillId="2" borderId="60" xfId="4" applyNumberFormat="1" applyFont="1" applyFill="1" applyBorder="1" applyAlignment="1">
      <alignment horizontal="right" vertical="center" shrinkToFit="1"/>
    </xf>
    <xf numFmtId="177" fontId="12" fillId="9" borderId="21" xfId="4" applyNumberFormat="1" applyFont="1" applyFill="1" applyBorder="1" applyAlignment="1">
      <alignment horizontal="right" vertical="center" shrinkToFit="1"/>
    </xf>
    <xf numFmtId="177" fontId="12" fillId="9" borderId="22" xfId="4" applyNumberFormat="1" applyFont="1" applyFill="1" applyBorder="1" applyAlignment="1">
      <alignment horizontal="right" vertical="center" shrinkToFit="1"/>
    </xf>
    <xf numFmtId="177" fontId="12" fillId="9" borderId="27" xfId="4" applyNumberFormat="1" applyFont="1" applyFill="1" applyBorder="1" applyAlignment="1">
      <alignment horizontal="right" vertical="center" shrinkToFit="1"/>
    </xf>
    <xf numFmtId="177" fontId="12" fillId="2" borderId="31" xfId="4" applyNumberFormat="1" applyFont="1" applyFill="1" applyBorder="1" applyAlignment="1">
      <alignment horizontal="right" vertical="center" shrinkToFit="1"/>
    </xf>
    <xf numFmtId="177" fontId="12" fillId="2" borderId="62" xfId="4" applyNumberFormat="1" applyFont="1" applyFill="1" applyBorder="1" applyAlignment="1">
      <alignment horizontal="right" vertical="center" shrinkToFit="1"/>
    </xf>
    <xf numFmtId="177" fontId="12" fillId="2" borderId="37" xfId="4" applyNumberFormat="1" applyFont="1" applyFill="1" applyBorder="1" applyAlignment="1">
      <alignment horizontal="right" vertical="center" shrinkToFit="1"/>
    </xf>
    <xf numFmtId="177" fontId="12" fillId="2" borderId="67" xfId="4" applyNumberFormat="1" applyFont="1" applyFill="1" applyBorder="1" applyAlignment="1">
      <alignment horizontal="right" vertical="center" shrinkToFit="1"/>
    </xf>
    <xf numFmtId="177" fontId="12" fillId="9" borderId="71" xfId="4" applyNumberFormat="1" applyFont="1" applyFill="1" applyBorder="1" applyAlignment="1">
      <alignment horizontal="right" vertical="center" shrinkToFit="1"/>
    </xf>
    <xf numFmtId="177" fontId="12" fillId="9" borderId="105" xfId="4" applyNumberFormat="1" applyFont="1" applyFill="1" applyBorder="1" applyAlignment="1">
      <alignment horizontal="right" vertical="center" shrinkToFit="1"/>
    </xf>
    <xf numFmtId="177" fontId="12" fillId="9" borderId="72" xfId="4" applyNumberFormat="1" applyFont="1" applyFill="1" applyBorder="1" applyAlignment="1">
      <alignment horizontal="right" vertical="center" shrinkToFit="1"/>
    </xf>
    <xf numFmtId="179" fontId="19" fillId="2" borderId="21" xfId="4" applyNumberFormat="1" applyFont="1" applyFill="1" applyBorder="1" applyAlignment="1">
      <alignment horizontal="right" vertical="center" shrinkToFit="1"/>
    </xf>
    <xf numFmtId="179" fontId="19" fillId="2" borderId="22" xfId="4" applyNumberFormat="1" applyFont="1" applyFill="1" applyBorder="1" applyAlignment="1">
      <alignment horizontal="right" vertical="center" shrinkToFit="1"/>
    </xf>
    <xf numFmtId="179" fontId="19" fillId="2" borderId="27" xfId="4" applyNumberFormat="1" applyFont="1" applyFill="1" applyBorder="1" applyAlignment="1">
      <alignment horizontal="right" vertical="center" shrinkToFit="1"/>
    </xf>
    <xf numFmtId="179" fontId="19" fillId="2" borderId="54" xfId="4" applyNumberFormat="1" applyFont="1" applyFill="1" applyBorder="1" applyAlignment="1">
      <alignment horizontal="right" vertical="center" shrinkToFit="1"/>
    </xf>
    <xf numFmtId="181" fontId="12" fillId="2" borderId="32" xfId="3" applyNumberFormat="1" applyFont="1" applyFill="1" applyBorder="1">
      <alignment vertical="center"/>
    </xf>
    <xf numFmtId="0" fontId="12" fillId="8" borderId="38" xfId="2" applyFont="1" applyFill="1" applyBorder="1">
      <alignment vertical="center"/>
    </xf>
    <xf numFmtId="181" fontId="12" fillId="8" borderId="44" xfId="3" applyNumberFormat="1" applyFont="1" applyFill="1" applyBorder="1">
      <alignment vertical="center"/>
    </xf>
    <xf numFmtId="181" fontId="12" fillId="8" borderId="39" xfId="3" applyNumberFormat="1" applyFont="1" applyFill="1" applyBorder="1">
      <alignment vertical="center"/>
    </xf>
    <xf numFmtId="181" fontId="12" fillId="8" borderId="42" xfId="3" applyNumberFormat="1" applyFont="1" applyFill="1" applyBorder="1">
      <alignment vertical="center"/>
    </xf>
    <xf numFmtId="181" fontId="12" fillId="8" borderId="43" xfId="3" applyNumberFormat="1" applyFont="1" applyFill="1" applyBorder="1">
      <alignment vertical="center"/>
    </xf>
    <xf numFmtId="177" fontId="8" fillId="8" borderId="41" xfId="4" applyNumberFormat="1" applyFont="1" applyFill="1" applyBorder="1" applyAlignment="1">
      <alignment horizontal="right" vertical="center" shrinkToFit="1"/>
    </xf>
    <xf numFmtId="0" fontId="12" fillId="8" borderId="1" xfId="2" applyFont="1" applyFill="1" applyBorder="1">
      <alignment vertical="center"/>
    </xf>
    <xf numFmtId="0" fontId="12" fillId="8" borderId="74" xfId="2" applyFont="1" applyFill="1" applyBorder="1">
      <alignment vertical="center"/>
    </xf>
    <xf numFmtId="181" fontId="12" fillId="8" borderId="75" xfId="3" applyNumberFormat="1" applyFont="1" applyFill="1" applyBorder="1">
      <alignment vertical="center"/>
    </xf>
    <xf numFmtId="181" fontId="12" fillId="8" borderId="1" xfId="3" applyNumberFormat="1" applyFont="1" applyFill="1" applyBorder="1">
      <alignment vertical="center"/>
    </xf>
    <xf numFmtId="181" fontId="12" fillId="8" borderId="59" xfId="3" applyNumberFormat="1" applyFont="1" applyFill="1" applyBorder="1">
      <alignment vertical="center"/>
    </xf>
    <xf numFmtId="181" fontId="12" fillId="8" borderId="73" xfId="3" applyNumberFormat="1" applyFont="1" applyFill="1" applyBorder="1">
      <alignment vertical="center"/>
    </xf>
    <xf numFmtId="177" fontId="12" fillId="8" borderId="88" xfId="4" applyNumberFormat="1" applyFont="1" applyFill="1" applyBorder="1" applyAlignment="1">
      <alignment horizontal="right" vertical="center" shrinkToFit="1"/>
    </xf>
    <xf numFmtId="177" fontId="12" fillId="8" borderId="89" xfId="4" applyNumberFormat="1" applyFont="1" applyFill="1" applyBorder="1" applyAlignment="1">
      <alignment horizontal="right" vertical="center" shrinkToFit="1"/>
    </xf>
    <xf numFmtId="177" fontId="8" fillId="8" borderId="90" xfId="4" applyNumberFormat="1" applyFont="1" applyFill="1" applyBorder="1" applyAlignment="1">
      <alignment horizontal="right" vertical="center" shrinkToFit="1"/>
    </xf>
    <xf numFmtId="177" fontId="8" fillId="8" borderId="116" xfId="4" applyNumberFormat="1" applyFont="1" applyFill="1" applyBorder="1" applyAlignment="1">
      <alignment horizontal="right" vertical="center" shrinkToFit="1"/>
    </xf>
    <xf numFmtId="177" fontId="8" fillId="8" borderId="91" xfId="4" applyNumberFormat="1" applyFont="1" applyFill="1" applyBorder="1" applyAlignment="1">
      <alignment horizontal="right" vertical="center" shrinkToFit="1"/>
    </xf>
    <xf numFmtId="0" fontId="13" fillId="5" borderId="6" xfId="2" applyFont="1" applyFill="1" applyBorder="1" applyAlignment="1">
      <alignment horizontal="center" vertical="center"/>
    </xf>
    <xf numFmtId="0" fontId="13" fillId="5" borderId="6" xfId="2" applyFont="1" applyFill="1" applyBorder="1" applyAlignment="1">
      <alignment horizontal="center" vertical="center"/>
    </xf>
    <xf numFmtId="0" fontId="13" fillId="5" borderId="7" xfId="2" applyFont="1" applyFill="1" applyBorder="1" applyAlignment="1">
      <alignment horizontal="center" vertical="center"/>
    </xf>
    <xf numFmtId="0" fontId="13" fillId="5" borderId="8" xfId="2" applyFont="1" applyFill="1" applyBorder="1" applyAlignment="1">
      <alignment horizontal="center" vertical="center"/>
    </xf>
    <xf numFmtId="0" fontId="10" fillId="5" borderId="2" xfId="2" applyFont="1" applyFill="1" applyBorder="1" applyAlignment="1">
      <alignment horizontal="center" vertical="center"/>
    </xf>
    <xf numFmtId="0" fontId="10" fillId="5" borderId="3" xfId="2" applyFont="1" applyFill="1" applyBorder="1" applyAlignment="1">
      <alignment horizontal="center" vertical="center"/>
    </xf>
    <xf numFmtId="181" fontId="8" fillId="8" borderId="18" xfId="3" applyNumberFormat="1" applyFont="1" applyFill="1" applyBorder="1">
      <alignment vertical="center"/>
    </xf>
    <xf numFmtId="181" fontId="8" fillId="8" borderId="48" xfId="3" applyNumberFormat="1" applyFont="1" applyFill="1" applyBorder="1">
      <alignment vertical="center"/>
    </xf>
    <xf numFmtId="181" fontId="12" fillId="2" borderId="105" xfId="3" applyNumberFormat="1" applyFont="1" applyFill="1" applyBorder="1">
      <alignment vertical="center"/>
    </xf>
    <xf numFmtId="181" fontId="8" fillId="8" borderId="76" xfId="2" applyNumberFormat="1" applyFont="1" applyFill="1" applyBorder="1">
      <alignment vertical="center"/>
    </xf>
  </cellXfs>
  <cellStyles count="10">
    <cellStyle name="백분율" xfId="1" builtinId="5"/>
    <cellStyle name="백분율 3" xfId="4" xr:uid="{098BB78C-3804-4FB7-B16A-BCD6486F8D2E}"/>
    <cellStyle name="백분율 3 2" xfId="7" xr:uid="{0CF9C88E-D516-4EED-B2CD-466A97A245B5}"/>
    <cellStyle name="쉼표 [0] 2 4" xfId="9" xr:uid="{3101E603-08F0-4678-B0FC-44E9AF4A7085}"/>
    <cellStyle name="쉼표 [0] 3" xfId="3" xr:uid="{EB9BD541-58AE-4AE0-B996-00F67DF7B1F2}"/>
    <cellStyle name="쉼표 [0] 3 3" xfId="6" xr:uid="{42A7541D-145A-4D1B-AC23-97E4BB138AA0}"/>
    <cellStyle name="표준" xfId="0" builtinId="0"/>
    <cellStyle name="표준 4" xfId="2" xr:uid="{87CA5486-E470-4109-8682-0F06D0C5BF2F}"/>
    <cellStyle name="표준 4 2" xfId="5" xr:uid="{034F2250-9D75-48C1-874C-EDB5931DF7C7}"/>
    <cellStyle name="표준 5 2" xfId="8" xr:uid="{3F904A15-5A88-45F9-9E06-266B5AACB6B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externalLink" Target="externalLinks/externalLink24.xml"/><Relationship Id="rId39" Type="http://schemas.openxmlformats.org/officeDocument/2006/relationships/theme" Target="theme/theme1.xml"/><Relationship Id="rId21" Type="http://schemas.openxmlformats.org/officeDocument/2006/relationships/externalLink" Target="externalLinks/externalLink19.xml"/><Relationship Id="rId34" Type="http://schemas.openxmlformats.org/officeDocument/2006/relationships/externalLink" Target="externalLinks/externalLink32.xml"/><Relationship Id="rId42" Type="http://schemas.openxmlformats.org/officeDocument/2006/relationships/calcChain" Target="calcChain.xml"/><Relationship Id="rId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externalLink" Target="externalLinks/externalLink18.xml"/><Relationship Id="rId29" Type="http://schemas.openxmlformats.org/officeDocument/2006/relationships/externalLink" Target="externalLinks/externalLink27.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externalLink" Target="externalLinks/externalLink22.xml"/><Relationship Id="rId32" Type="http://schemas.openxmlformats.org/officeDocument/2006/relationships/externalLink" Target="externalLinks/externalLink30.xml"/><Relationship Id="rId37" Type="http://schemas.openxmlformats.org/officeDocument/2006/relationships/externalLink" Target="externalLinks/externalLink35.xml"/><Relationship Id="rId40" Type="http://schemas.openxmlformats.org/officeDocument/2006/relationships/styles" Target="styles.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36" Type="http://schemas.openxmlformats.org/officeDocument/2006/relationships/externalLink" Target="externalLinks/externalLink34.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31" Type="http://schemas.openxmlformats.org/officeDocument/2006/relationships/externalLink" Target="externalLinks/externalLink29.xml"/><Relationship Id="rId44"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30" Type="http://schemas.openxmlformats.org/officeDocument/2006/relationships/externalLink" Target="externalLinks/externalLink28.xml"/><Relationship Id="rId35" Type="http://schemas.openxmlformats.org/officeDocument/2006/relationships/externalLink" Target="externalLinks/externalLink33.xml"/><Relationship Id="rId43" Type="http://schemas.openxmlformats.org/officeDocument/2006/relationships/customXml" Target="../customXml/item1.xml"/><Relationship Id="rId8" Type="http://schemas.openxmlformats.org/officeDocument/2006/relationships/externalLink" Target="externalLinks/externalLink6.xml"/><Relationship Id="rId3" Type="http://schemas.openxmlformats.org/officeDocument/2006/relationships/externalLink" Target="externalLinks/externalLink1.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33" Type="http://schemas.openxmlformats.org/officeDocument/2006/relationships/externalLink" Target="externalLinks/externalLink31.xml"/><Relationship Id="rId38" Type="http://schemas.openxmlformats.org/officeDocument/2006/relationships/externalLink" Target="externalLinks/externalLink3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bluehole.net\fileshare\TLS\RIETER\FYE99\SALES19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hinkiba\Finance\TAB_BOR\Tdb_99\Datrev99\Tdb1_9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Documents%20and%20Settings\user\Local%20Settings\Temporary%20Internet%20Files\OLK84\Copy%20of%20FY09%20Mifos%20General.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I:\Documents%20and%20Settings\1020044\My%20Documents\&#48149;&#54805;&#49692;\Financial%20Projection\Projection\SK&#46356;&#53804;&#46356;\SK_DtoD_projection(9&#50900;&#47560;&#4404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F:\Users\neo217\Downloads\2010+11%20Technology%20Budget%20Revised%20Format%20MLV%20v%2011L.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Users\YT\AppData\Local\Microsoft\Windows\Temporary%20Internet%20Files\Content.Outlook\FAV3EUWS\2010+11%20Technology%20Budget%20Revised%20Format%20v%2007P%20(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bluehole.net\fileshare\&#44048;&#49324;-&#44592;&#47568;\00-5%20&#54620;&#51652;&#51473;&#44277;&#50629;\WF200\TMP\~TMP7233.$$$\WF200\TMP\~TMP5461.$$$\&#51116;&#47924;&#51228;&#54364;.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bluehole.net\fileshare\0work\&#44048;&#49324;\STS&#48152;&#46020;&#52404;&#53685;&#49888;\STS2002&#44592;&#47568;\20021231sts&#48372;&#44256;&#49436;\02STS&#44208;&#49328;.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bluehole.net\fileshare\TAB_BOR\Tdb_99\Datrev99\Tdb1_9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45824;&#54364;&#51060;&#49324;&#49892;-pc\&#49900;&#47532;&#49892;_&#49436;&#48260;\&#45208;&#47924;&#48156;&#48156;&#51060;\&#49352;%20&#54260;&#45908;\&#54620;&#44277;&#54924;&#51032;%20&#44048;&#49324;&#49436;&#49885;\&#44048;&#49324;&#51312;&#49436;%20&#49436;&#49885;\&#44048;&#49324;&#51312;&#49436;&#50641;&#49472;&#49436;&#49885;(2013)\&#44048;&#49324;&#51312;&#49436;&#49436;&#49885;(2013)\&#44048;&#49324;&#51312;&#49436;&#50641;&#49472;&#49436;&#49885;(2013)\Users\scjung\AppData\Local\Temp\_AZTMP14_\Exec\&#48176;&#49457;&#54984;CPA\&#44608;&#54252;&#51221;&#49328;FS_110212.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bluehole.net\fileshare\Documents%20and%20Settings\juhkim\Desktop\&#44221;&#44592;&#52992;&#51060;&#48660;&#45348;&#53944;&#50892;&#53356;\03&#44592;&#47568;\&#44221;&#44592;&#52992;&#51060;&#48660;&#45348;&#53944;&#50892;&#53356;\kcn&#51452;&#49437;&#46321;\&#52380;&#50504;&#48169;&#49569;&#50976;&#54805;&#51088;&#49328;&#47560;&#51648;&#4756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luehole.net\fileshare\&#44048;&#49324;-&#44592;&#47568;\00-5%20&#54620;&#51652;&#51473;&#44277;&#50629;\WF200\TMP\~TMP7233.$$$\WF200\TMP\~TMP5043.$$$\&#44228;&#51221;&#44284;&#47785;.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bluehole.net\fileshare\Documents%20and%20Settings\juhkim\Desktop\&#44221;&#44592;&#52992;&#51060;&#48660;&#45348;&#53944;&#50892;&#53356;\03&#44592;&#47568;\&#48372;&#44256;&#49436;\2262%20WTB,&#51064;&#49604;&#50857;&#51116;&#47924;&#51228;&#54364;(&#51652;&#51676;&#52572;&#51333;).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bluehole.net\fileshare\Documents%20and%20Settings\juhkim\Desktop\&#44221;&#44592;&#52992;&#51060;&#48660;&#45348;&#53944;&#50892;&#53356;\03&#44592;&#47568;\&#44221;&#44592;&#52992;&#51060;&#48660;&#45348;&#53944;&#50892;&#53356;\kcn&#51452;&#49437;&#46321;\&#50976;&#54805;&#51088;&#49328;.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bluehole.net\fileshare\Documents%20and%20Settings\aduser\Desktop\2009_Audit\7-&#54185;&#53944;&#47200;\2-&#54924;&#49324;&#51228;&#49884;&#51088;&#47308;_2009&#44592;&#47568;&#44048;&#49324;\&#52572;&#51333;DCS%20WTB%200111-jjw.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45824;&#54364;&#51060;&#49324;&#49892;-pc\&#49900;&#47532;&#49892;_&#49436;&#48260;\&#45208;&#47924;&#48156;&#48156;&#51060;\&#49352;%20&#54260;&#45908;\&#54620;&#44277;&#54924;&#51032;%20&#44048;&#49324;&#49436;&#49885;\&#44048;&#49324;&#51312;&#49436;%20&#49436;&#49885;\&#44048;&#49324;&#51312;&#49436;&#50641;&#49472;&#49436;&#49885;(2013)\&#44048;&#49324;&#51312;&#49436;&#49436;&#49885;(2013)\&#44048;&#49324;&#51312;&#49436;&#50641;&#49472;&#49436;&#49885;(2013)\Users\scjung\AppData\Local\Microsoft\Windows\Temporary%20Internet%20Files\OLKFE3B\2011&#44048;&#49324;\&#44277;&#51452;&#54872;&#44221;\&#44277;&#51452;&#54872;&#44221;(&#52572;&#51333;)\&#44277;&#51452;&#54872;&#44221;&#51068;&#48152;&#51312;&#49436;_3.xls" TargetMode="External"/></Relationships>
</file>

<file path=xl/externalLinks/_rels/externalLink24.xml.rels><?xml version="1.0" encoding="UTF-8" standalone="yes"?>
<Relationships xmlns="http://schemas.openxmlformats.org/package/2006/relationships"><Relationship Id="rId1" Type="http://schemas.microsoft.com/office/2006/relationships/xlExternalLinkPath/xlPathMissing" Target="2261%20&#49884;&#49328;&#54364;(2321Financial%20Statement%20Review%20&#48143;%202233&#51116;&#47924;&#51228;&#54364;%20&#54252;&#54632;)&#51032;%20&#50892;&#53356;&#49884;&#53944;" TargetMode="External"/></Relationships>
</file>

<file path=xl/externalLinks/_rels/externalLink25.xml.rels><?xml version="1.0" encoding="UTF-8" standalone="yes"?>
<Relationships xmlns="http://schemas.openxmlformats.org/package/2006/relationships"><Relationship Id="rId1" Type="http://schemas.microsoft.com/office/2006/relationships/xlExternalLinkPath/xlPathMissing" Target="(C)%205631%20&#50976;&#54805;&#51088;&#49328;&#51032;%20&#50892;&#53356;&#49884;&#53944;"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http://gw.intra-gmd.co.kr/users/FBC9C5D1-825C-4DC2-8FEF-4BF19EC86B78/spool/mail/B519F03F-A93C-4715-864A-DE7BB9A34C46/&#44553;&#50668;&#51312;&#44204;&#54364;.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bluehole.net\fileshare\Users\henema\Desktop\'15&#45380;&#48372;&#49345;\15&#45380;&#44592;&#48376;&#44553;&#48143;&#51064;&#49468;&#54000;&#48652;&#51312;&#51221;_150224_&#51060;&#49688;&#52380;('15&#45380;&#48372;&#49345;&#54869;&#51221;&#48376;).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51221;&#50980;&#55148;\6&#50900;\&#45800;&#44592;&#52264;&#51077;&#44552;.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bluehole.net\fileshare\Documents%20and%20Settings\hj_baek\My%20Documents\&#44553;&#50668;&#49345;&#50668;&#53748;&#51649;&#44552;\001-&#44553;&#50668;&#44288;&#47532;\2004&#45380;%20&#44553;&#50668;\200402&#44553;&#50668;\1&#50900;&#50672;&#511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45824;&#54364;&#51060;&#49324;&#49892;-pc\&#49900;&#47532;&#49892;_&#49436;&#48260;\&#45208;&#47924;&#48156;&#48156;&#51060;\&#49352;%20&#54260;&#45908;\&#54620;&#44277;&#54924;&#51032;%20&#44048;&#49324;&#49436;&#49885;\&#44048;&#49324;&#51312;&#49436;%20&#49436;&#49885;\&#44048;&#49324;&#51312;&#49436;&#50641;&#49472;&#49436;&#49885;(2013)\&#44048;&#49324;&#51312;&#49436;&#49436;&#49885;(2013)\&#44048;&#49324;&#51312;&#49436;&#50641;&#49472;&#49436;&#49885;(2013)\Users\scjung\AppData\Local\Microsoft\Windows\Temporary%20Internet%20Files\OLKFE3B\2011&#44048;&#49324;\&#44277;&#51452;&#54872;&#44221;\&#44277;&#51452;&#54872;&#44221;(&#52572;&#51333;)\&#44277;&#51452;&#54872;&#44221;%20&#51221;&#49328;&#54364;_20120130_v5.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51060;&#51221;&#49689;\C\My%20Documents\&#49688;&#48520;\M\2000\7&#49345;&#54408;&#49688;.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bluehole.net\fileshare\Documents%20and%20Settings\hj_baek\My%20Documents\&#44553;&#50668;&#49345;&#50668;&#53748;&#51649;&#44552;\001-&#44553;&#50668;&#44288;&#47532;\2004&#45380;%20&#44553;&#50668;\200404&#44553;&#50668;\2004-02&#50672;&#51109;&#49688;&#45817;(&#52628;&#44032;).xls" TargetMode="External"/></Relationships>
</file>

<file path=xl/externalLinks/_rels/externalLink32.xml.rels><?xml version="1.0" encoding="UTF-8" standalone="yes"?>
<Relationships xmlns="http://schemas.openxmlformats.org/package/2006/relationships"><Relationship Id="rId2" Type="http://schemas.microsoft.com/office/2019/04/relationships/externalLinkLongPath" Target="file:///\\bluehole.net\Documents%20and%20Settings\yongwoolee\My%20Documents\2003&#45380;&#44048;&#49324;\&#45824;&#46041;&#49828;&#54008;03\03&#44592;&#47568;\&#51312;&#49436;\&#52280;&#44256;&#51088;&#47308;1\Documents%20and%20Settings\sangmannoh\My%20Documents\1.%20audit\3.%20&#45824;&#46041;&#49828;&#54008;\2002&#45380;%20&#48152;&#44592;\&#44048;&#49324;-&#44592;&#47568;\00-5%20&#54620;&#51652;&#51473;&#44277;&#50629;\WF200\TMP\~TMP7233.$$$\WF200\TMP\~TMP5043.$$$\&#44228;&#51221;&#44284;&#47785;.xls?7A17B8C4" TargetMode="External"/><Relationship Id="rId1" Type="http://schemas.openxmlformats.org/officeDocument/2006/relationships/externalLinkPath" Target="file:///\\7A17B8C4\&#44228;&#51221;&#44284;&#47785;.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bluehole.net\fileshare\Documents%20and%20Settings\hj_baek\My%20Documents\&#44553;&#50668;&#49345;&#50668;&#53748;&#51649;&#44552;\001-&#44553;&#50668;&#44288;&#47532;\2004&#45380;%20&#44553;&#50668;\200404&#44553;&#50668;\0403&#50672;&#51109;&#54872;&#49328;&#49884;&#44036;.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bluehole.net\fileshare\bluehole.net\fileshare\&#44221;&#50689;&#44592;&#54925;\&#51064;&#49324;&#44592;&#54925;&#54016;(&#47532;&#46300;)\2.%20&#48372;&#49345;\&#54217;&#44032;&#48372;&#49345;&#47560;&#49828;&#53552;&#45936;&#51060;&#53552;_160310.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http://mail1.skcc.com/EXCEL/&#44048;&#44032;&#49345;&#44033;/&#48376;&#49324;99&#44048;&#44032;&#49345;&#44033;&#45824;&#51109;.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bluehole.net\fileshare\Documents%20and%20Settings\jskim\Local%20Settings\Temporary%20Internet%20Files\OLK1FC\&#44400;&#51064;&#44277;&#51228;&#54924;\&#51064;&#49688;&#51060;&#54980;\CF(&#53461;&#44048;&#50836;&#5239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windows/TEMP/My%20Documents/&#44221;&#46041;&#44508;/&#49352;%20&#54260;&#45908;/&#44208;&#49328;/&#51088;&#44552;/&#44208;&#49328;&#49436;/2000&#44208;&#49328;(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bluehole.net\fileshare\&#44048;&#49324;-&#44592;&#47568;\00-5%20&#54620;&#51652;&#51473;&#44277;&#50629;\WF200\TMP\~TMP7233.$$$\WF200\TMP\~TMP7201.$$$\ACT\ACT97\&#51116;&#47924;&#51228;&#5436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bluehole.net\fileshare\INVESTORS\r&#233;sultats%20DS\3q99\pr&#233;s_r&#233;s_3q9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45824;&#54364;&#51060;&#49324;&#49892;-pc\&#49900;&#47532;&#49892;_&#49436;&#48260;\&#45208;&#47924;&#48156;&#48156;&#51060;\&#49352;%20&#54260;&#45908;\&#54620;&#44277;&#54924;&#51032;%20&#44048;&#49324;&#49436;&#49885;\&#44048;&#49324;&#51312;&#49436;%20&#49436;&#49885;\&#44048;&#49324;&#51312;&#49436;&#50641;&#49472;&#49436;&#49885;(2013)\&#44048;&#49324;&#51312;&#49436;&#49436;&#49885;(2013)\&#44048;&#49324;&#51312;&#49436;&#50641;&#49472;&#49436;&#49885;(2013)\Users\scjung\AppData\Local\Microsoft\Windows\Temporary%20Internet%20Files\OLKFE3B\&#51473;&#50836;&#49457;&#44592;&#51456;(new)%20(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I:\EXCEL\&#44048;&#44032;&#49345;&#44033;\&#48376;&#49324;99&#44048;&#44032;&#49345;&#44033;&#45824;&#5110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Users\Chris\DENALI%20-%20CLIENT%20FILES\Vantos\Forecasting\Vantos_FC_8-31-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SALES96-BY STATE"/>
      <sheetName val="MSALES96-BY STATE Tax Return"/>
      <sheetName val="MSALES96-130"/>
      <sheetName val="MSALES96-710"/>
      <sheetName val="MSALES96-510"/>
      <sheetName val="SALES-3RD COUNTRIES"/>
      <sheetName val="SALES BY STATE"/>
      <sheetName val="SALES BY STATE (2)"/>
    </sheetNames>
    <sheetDataSet>
      <sheetData sheetId="0"/>
      <sheetData sheetId="1"/>
      <sheetData sheetId="2"/>
      <sheetData sheetId="3"/>
      <sheetData sheetId="4"/>
      <sheetData sheetId="5"/>
      <sheetData sheetId="6"/>
      <sheetData sheetId="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Tdb n-1 new 4Q"/>
      <sheetName val="Tdb n-1 new 3Q"/>
      <sheetName val="Tdb n-1"/>
      <sheetName val="Tdb bdgt"/>
      <sheetName val="Macro Bkdwn"/>
      <sheetName val="Prévisu"/>
      <sheetName val="Data"/>
      <sheetName val="Cumul"/>
      <sheetName val="Fiw brut"/>
      <sheetName val="Corrections"/>
      <sheetName val="Corr det"/>
      <sheetName val="Provisions"/>
      <sheetName val="Prov det"/>
      <sheetName val="Re"/>
      <sheetName val="1998"/>
      <sheetName val="Bdgt"/>
      <sheetName val="Brouillon"/>
      <sheetName val="Tdb n-1 new"/>
      <sheetName val="Tdb1_99"/>
      <sheetName val="Adjusting 04 vs 03"/>
      <sheetName val="Référentiel"/>
      <sheetName val="Rates_List"/>
      <sheetName val="data_validation"/>
      <sheetName val="BalanceSheetAssets"/>
      <sheetName val="ReadMeFirst"/>
      <sheetName val="Title"/>
      <sheetName val="Tdb_n-1_new_4Q"/>
      <sheetName val="Tdb_n-1_new_3Q"/>
      <sheetName val="Tdb_n-1"/>
      <sheetName val="Tdb_bdgt"/>
      <sheetName val="Macro_Bkdwn"/>
      <sheetName val="Fiw_brut"/>
      <sheetName val="Corr_det"/>
      <sheetName val="Prov_det"/>
      <sheetName val="Tdb_n-1_new"/>
      <sheetName val="OU - BU"/>
      <sheetName val="노무비"/>
      <sheetName val="미수금"/>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sheetData sheetId="31"/>
      <sheetData sheetId="32"/>
      <sheetData sheetId="33"/>
      <sheetData sheetId="34"/>
      <sheetData sheetId="35" refreshError="1"/>
      <sheetData sheetId="36" refreshError="1"/>
      <sheetData sheetId="37" refreshError="1"/>
      <sheetData sheetId="3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P Summary Sheet (2)"/>
      <sheetName val="Instructions"/>
      <sheetName val="Named Ranges"/>
      <sheetName val="Partner-Country Sheet"/>
      <sheetName val="GP Summary Sheet"/>
      <sheetName val="Partner-Country"/>
      <sheetName val="GP Summary"/>
      <sheetName val="Partner-Country (20)"/>
      <sheetName val="GP Summary (20)"/>
      <sheetName val="Partner-Country (19)"/>
      <sheetName val="GP Summary (19)"/>
      <sheetName val="Partner-Country (18)"/>
      <sheetName val="GP Summary (18)"/>
      <sheetName val="Partner-Country (17)"/>
      <sheetName val="GP Summary (17)"/>
      <sheetName val="Partner-Country (16)"/>
      <sheetName val="GP Summary (16)"/>
      <sheetName val="Partner-Country (15)"/>
      <sheetName val="GP Summary (15)"/>
      <sheetName val="Partner-Country (14)"/>
      <sheetName val="GP Summary (14)"/>
      <sheetName val="Partner-Country (13)"/>
      <sheetName val="GP Summary (13)"/>
      <sheetName val="Partner-Country (12)"/>
      <sheetName val="GP Summary (12)"/>
      <sheetName val="Partner-Country (11)"/>
      <sheetName val="GP Summary (11)"/>
      <sheetName val="Partner-Country (10)"/>
      <sheetName val="GP Summary (10)"/>
      <sheetName val="Partner-Country (9)"/>
      <sheetName val="GP Summary (9)"/>
      <sheetName val="Partner-Country (8)"/>
      <sheetName val="GP Summary (8)"/>
      <sheetName val="Partner-Country (7)"/>
      <sheetName val="GP Summary (7)"/>
      <sheetName val="Partner-Country (6)"/>
      <sheetName val="GP Summary (6)"/>
      <sheetName val="Partner-Country (5)"/>
      <sheetName val="GP Summary (5)"/>
      <sheetName val="Partner-Country (4)"/>
      <sheetName val="GP Summary (4)"/>
      <sheetName val="Partner-Country (3)"/>
      <sheetName val="GP Summary (3)"/>
      <sheetName val="Partner-Country (2)"/>
      <sheetName val="GP Summary (2)"/>
      <sheetName val="Consolidated Budget"/>
    </sheetNames>
    <sheetDataSet>
      <sheetData sheetId="0" refreshError="1"/>
      <sheetData sheetId="1">
        <row r="1">
          <cell r="B1" t="str">
            <v>Mifos General</v>
          </cell>
        </row>
      </sheetData>
      <sheetData sheetId="2">
        <row r="2">
          <cell r="A2" t="str">
            <v>Finance</v>
          </cell>
          <cell r="B2" t="str">
            <v>FIN</v>
          </cell>
          <cell r="C2">
            <v>0</v>
          </cell>
          <cell r="D2">
            <v>1</v>
          </cell>
          <cell r="E2">
            <v>0</v>
          </cell>
          <cell r="J2">
            <v>0.18</v>
          </cell>
        </row>
        <row r="3">
          <cell r="A3" t="str">
            <v>Reserve-Unrestricted</v>
          </cell>
          <cell r="B3" t="str">
            <v>RES</v>
          </cell>
          <cell r="C3">
            <v>0</v>
          </cell>
          <cell r="D3">
            <v>1</v>
          </cell>
          <cell r="E3">
            <v>0</v>
          </cell>
          <cell r="J3">
            <v>0.14000000000000001</v>
          </cell>
        </row>
        <row r="4">
          <cell r="A4" t="str">
            <v>Internal IT</v>
          </cell>
          <cell r="B4" t="str">
            <v>IT1</v>
          </cell>
          <cell r="C4">
            <v>0</v>
          </cell>
          <cell r="D4">
            <v>1</v>
          </cell>
          <cell r="E4">
            <v>0</v>
          </cell>
          <cell r="J4">
            <v>0.09</v>
          </cell>
        </row>
        <row r="5">
          <cell r="A5" t="str">
            <v>Legal</v>
          </cell>
          <cell r="B5" t="str">
            <v>LEG</v>
          </cell>
          <cell r="C5">
            <v>0</v>
          </cell>
          <cell r="D5">
            <v>1</v>
          </cell>
          <cell r="E5">
            <v>0</v>
          </cell>
          <cell r="J5">
            <v>0.2</v>
          </cell>
        </row>
        <row r="6">
          <cell r="A6" t="str">
            <v>Operations</v>
          </cell>
          <cell r="B6" t="str">
            <v>OPS</v>
          </cell>
          <cell r="C6">
            <v>0</v>
          </cell>
          <cell r="D6">
            <v>1</v>
          </cell>
          <cell r="E6">
            <v>0</v>
          </cell>
        </row>
        <row r="7">
          <cell r="A7" t="str">
            <v>GTC Indirects</v>
          </cell>
          <cell r="B7" t="str">
            <v>GIN</v>
          </cell>
          <cell r="C7">
            <v>1</v>
          </cell>
          <cell r="D7">
            <v>1</v>
          </cell>
          <cell r="E7">
            <v>1</v>
          </cell>
          <cell r="J7" t="str">
            <v>FY09</v>
          </cell>
        </row>
        <row r="8">
          <cell r="A8" t="str">
            <v>GF USA DC Indirects</v>
          </cell>
          <cell r="B8" t="str">
            <v>GFI</v>
          </cell>
          <cell r="C8">
            <v>1</v>
          </cell>
          <cell r="D8">
            <v>1</v>
          </cell>
          <cell r="E8">
            <v>0</v>
          </cell>
        </row>
        <row r="9">
          <cell r="A9" t="str">
            <v>Office of the President</v>
          </cell>
          <cell r="B9" t="str">
            <v>PRZ</v>
          </cell>
          <cell r="C9">
            <v>0</v>
          </cell>
          <cell r="D9">
            <v>1</v>
          </cell>
          <cell r="E9">
            <v>0</v>
          </cell>
        </row>
        <row r="10">
          <cell r="A10" t="str">
            <v>President's Fund</v>
          </cell>
          <cell r="B10" t="str">
            <v>PZF</v>
          </cell>
          <cell r="C10">
            <v>0</v>
          </cell>
          <cell r="D10">
            <v>0</v>
          </cell>
          <cell r="E10">
            <v>0</v>
          </cell>
        </row>
        <row r="11">
          <cell r="A11" t="str">
            <v>Development</v>
          </cell>
          <cell r="B11" t="str">
            <v>DEV</v>
          </cell>
          <cell r="C11">
            <v>0</v>
          </cell>
          <cell r="D11">
            <v>1</v>
          </cell>
          <cell r="E11">
            <v>0</v>
          </cell>
        </row>
        <row r="12">
          <cell r="A12" t="str">
            <v>Fundraising</v>
          </cell>
          <cell r="B12" t="str">
            <v>FUN</v>
          </cell>
          <cell r="C12">
            <v>0</v>
          </cell>
          <cell r="D12">
            <v>0</v>
          </cell>
          <cell r="E12">
            <v>0</v>
          </cell>
        </row>
        <row r="13">
          <cell r="A13" t="str">
            <v>Publications</v>
          </cell>
          <cell r="B13" t="str">
            <v>PUB</v>
          </cell>
          <cell r="C13">
            <v>0</v>
          </cell>
          <cell r="D13">
            <v>0</v>
          </cell>
          <cell r="E13">
            <v>0</v>
          </cell>
        </row>
        <row r="14">
          <cell r="A14" t="str">
            <v>Scholarship Program (Bangladesh)</v>
          </cell>
          <cell r="B14" t="str">
            <v>SCH</v>
          </cell>
          <cell r="C14">
            <v>0</v>
          </cell>
          <cell r="D14">
            <v>0</v>
          </cell>
          <cell r="E14">
            <v>0</v>
          </cell>
        </row>
        <row r="15">
          <cell r="A15" t="str">
            <v>Marketing</v>
          </cell>
          <cell r="B15" t="str">
            <v>MAR</v>
          </cell>
          <cell r="C15">
            <v>0</v>
          </cell>
          <cell r="D15">
            <v>0</v>
          </cell>
          <cell r="E15">
            <v>0</v>
          </cell>
        </row>
        <row r="16">
          <cell r="A16" t="str">
            <v>Awards</v>
          </cell>
          <cell r="B16" t="str">
            <v>AWA</v>
          </cell>
          <cell r="C16">
            <v>0</v>
          </cell>
          <cell r="D16">
            <v>0</v>
          </cell>
          <cell r="E16">
            <v>0</v>
          </cell>
        </row>
        <row r="17">
          <cell r="A17" t="str">
            <v>Human Resources</v>
          </cell>
          <cell r="B17" t="str">
            <v>HR1</v>
          </cell>
          <cell r="C17">
            <v>0</v>
          </cell>
          <cell r="D17">
            <v>1</v>
          </cell>
          <cell r="E17">
            <v>0</v>
          </cell>
        </row>
        <row r="18">
          <cell r="A18" t="str">
            <v>Partner Services (GBRP/COO)</v>
          </cell>
          <cell r="B18" t="str">
            <v>COO</v>
          </cell>
          <cell r="C18">
            <v>0</v>
          </cell>
          <cell r="D18">
            <v>0</v>
          </cell>
          <cell r="E18">
            <v>0</v>
          </cell>
        </row>
        <row r="19">
          <cell r="A19" t="str">
            <v>Partner Forum</v>
          </cell>
          <cell r="B19" t="str">
            <v>PFM</v>
          </cell>
          <cell r="C19">
            <v>0</v>
          </cell>
          <cell r="D19">
            <v>0</v>
          </cell>
          <cell r="E19">
            <v>0</v>
          </cell>
        </row>
        <row r="20">
          <cell r="A20" t="str">
            <v>Africa Region</v>
          </cell>
          <cell r="B20" t="str">
            <v>AG1</v>
          </cell>
          <cell r="C20">
            <v>0</v>
          </cell>
          <cell r="D20">
            <v>0</v>
          </cell>
          <cell r="E20">
            <v>0</v>
          </cell>
        </row>
        <row r="21">
          <cell r="A21" t="str">
            <v>Asia Region</v>
          </cell>
          <cell r="B21" t="str">
            <v>AS1</v>
          </cell>
          <cell r="C21">
            <v>0</v>
          </cell>
          <cell r="D21">
            <v>0</v>
          </cell>
          <cell r="E21">
            <v>0</v>
          </cell>
        </row>
        <row r="22">
          <cell r="A22" t="str">
            <v>Americas Region</v>
          </cell>
          <cell r="B22" t="str">
            <v>AM1</v>
          </cell>
          <cell r="C22">
            <v>0</v>
          </cell>
          <cell r="D22">
            <v>0</v>
          </cell>
          <cell r="E22">
            <v>0</v>
          </cell>
        </row>
        <row r="23">
          <cell r="A23" t="str">
            <v>Middle East Region</v>
          </cell>
          <cell r="B23" t="str">
            <v>MER</v>
          </cell>
          <cell r="C23">
            <v>0</v>
          </cell>
          <cell r="D23">
            <v>0</v>
          </cell>
          <cell r="E23">
            <v>0</v>
          </cell>
        </row>
        <row r="24">
          <cell r="A24" t="str">
            <v>Partner Technology (MIS)</v>
          </cell>
          <cell r="B24" t="str">
            <v>MIS</v>
          </cell>
          <cell r="C24">
            <v>0</v>
          </cell>
          <cell r="D24">
            <v>0</v>
          </cell>
          <cell r="E24">
            <v>0</v>
          </cell>
        </row>
        <row r="25">
          <cell r="A25" t="str">
            <v>Strategic Services General</v>
          </cell>
          <cell r="B25" t="str">
            <v>SGE</v>
          </cell>
          <cell r="C25">
            <v>0</v>
          </cell>
          <cell r="D25">
            <v>0</v>
          </cell>
          <cell r="E25">
            <v>0</v>
          </cell>
        </row>
        <row r="26">
          <cell r="A26" t="str">
            <v>Strategic Planning Unit</v>
          </cell>
          <cell r="B26" t="str">
            <v>SPU</v>
          </cell>
          <cell r="C26">
            <v>0</v>
          </cell>
          <cell r="D26">
            <v>0</v>
          </cell>
          <cell r="E26">
            <v>0</v>
          </cell>
        </row>
        <row r="27">
          <cell r="A27" t="str">
            <v>Human Capital Center</v>
          </cell>
          <cell r="B27" t="str">
            <v>HCC</v>
          </cell>
          <cell r="C27">
            <v>0</v>
          </cell>
          <cell r="D27">
            <v>0</v>
          </cell>
          <cell r="E27">
            <v>0</v>
          </cell>
        </row>
        <row r="28">
          <cell r="A28" t="str">
            <v>CMAC Advisory Services</v>
          </cell>
          <cell r="B28" t="str">
            <v>AVS</v>
          </cell>
          <cell r="C28">
            <v>0</v>
          </cell>
          <cell r="D28">
            <v>0</v>
          </cell>
          <cell r="E28">
            <v>0</v>
          </cell>
        </row>
        <row r="29">
          <cell r="A29" t="str">
            <v>CMAC Growth Guarantee</v>
          </cell>
          <cell r="B29" t="str">
            <v>CGG</v>
          </cell>
          <cell r="C29">
            <v>0</v>
          </cell>
          <cell r="D29">
            <v>0</v>
          </cell>
          <cell r="E29">
            <v>0</v>
          </cell>
        </row>
        <row r="30">
          <cell r="A30" t="str">
            <v>CMAC Equity Products</v>
          </cell>
          <cell r="B30" t="str">
            <v>EQP</v>
          </cell>
          <cell r="C30">
            <v>0</v>
          </cell>
          <cell r="D30">
            <v>0</v>
          </cell>
          <cell r="E30">
            <v>0</v>
          </cell>
        </row>
        <row r="31">
          <cell r="A31" t="str">
            <v>CMAC General</v>
          </cell>
          <cell r="B31" t="str">
            <v>CGN</v>
          </cell>
          <cell r="C31">
            <v>0</v>
          </cell>
          <cell r="D31">
            <v>0</v>
          </cell>
          <cell r="E31">
            <v>0</v>
          </cell>
        </row>
        <row r="32">
          <cell r="A32" t="str">
            <v>Monitoring and Evaluation</v>
          </cell>
          <cell r="B32" t="str">
            <v>MNE</v>
          </cell>
          <cell r="C32">
            <v>0</v>
          </cell>
          <cell r="D32">
            <v>0</v>
          </cell>
          <cell r="E32">
            <v>0</v>
          </cell>
        </row>
        <row r="33">
          <cell r="A33" t="str">
            <v>Social Performance</v>
          </cell>
          <cell r="B33" t="str">
            <v>SPI</v>
          </cell>
          <cell r="C33">
            <v>0</v>
          </cell>
          <cell r="D33">
            <v>0</v>
          </cell>
          <cell r="E33">
            <v>0</v>
          </cell>
        </row>
        <row r="34">
          <cell r="A34" t="str">
            <v>GTC General</v>
          </cell>
          <cell r="B34" t="str">
            <v>GGN</v>
          </cell>
          <cell r="C34">
            <v>0</v>
          </cell>
          <cell r="D34">
            <v>0</v>
          </cell>
          <cell r="E34">
            <v>1</v>
          </cell>
        </row>
        <row r="35">
          <cell r="A35" t="str">
            <v>Village Technology General</v>
          </cell>
          <cell r="B35" t="str">
            <v>VTG</v>
          </cell>
          <cell r="C35">
            <v>0</v>
          </cell>
          <cell r="D35">
            <v>0</v>
          </cell>
          <cell r="E35">
            <v>1</v>
          </cell>
        </row>
        <row r="36">
          <cell r="A36" t="str">
            <v>Village Phone</v>
          </cell>
          <cell r="B36" t="str">
            <v>VPH</v>
          </cell>
          <cell r="C36">
            <v>0</v>
          </cell>
          <cell r="D36">
            <v>0</v>
          </cell>
          <cell r="E36">
            <v>1</v>
          </cell>
        </row>
        <row r="37">
          <cell r="A37" t="str">
            <v>VP Consulting</v>
          </cell>
          <cell r="B37" t="str">
            <v>VPC</v>
          </cell>
          <cell r="C37">
            <v>0</v>
          </cell>
          <cell r="D37">
            <v>0</v>
          </cell>
          <cell r="E37">
            <v>1</v>
          </cell>
        </row>
        <row r="38">
          <cell r="A38" t="str">
            <v>VP IFC</v>
          </cell>
          <cell r="B38" t="str">
            <v>IFC</v>
          </cell>
          <cell r="C38">
            <v>0</v>
          </cell>
          <cell r="D38">
            <v>0</v>
          </cell>
          <cell r="E38">
            <v>1</v>
          </cell>
        </row>
        <row r="39">
          <cell r="A39" t="str">
            <v>VP MTN</v>
          </cell>
          <cell r="B39" t="str">
            <v>MTN</v>
          </cell>
          <cell r="C39">
            <v>0</v>
          </cell>
          <cell r="D39">
            <v>0</v>
          </cell>
          <cell r="E39">
            <v>1</v>
          </cell>
        </row>
        <row r="40">
          <cell r="A40" t="str">
            <v>VT App Lab</v>
          </cell>
          <cell r="B40" t="str">
            <v>APP</v>
          </cell>
          <cell r="C40">
            <v>0</v>
          </cell>
          <cell r="D40">
            <v>0</v>
          </cell>
          <cell r="E40">
            <v>1</v>
          </cell>
        </row>
        <row r="41">
          <cell r="A41" t="str">
            <v>VT BREW</v>
          </cell>
          <cell r="B41" t="str">
            <v>BRW</v>
          </cell>
          <cell r="C41">
            <v>0</v>
          </cell>
          <cell r="D41">
            <v>0</v>
          </cell>
          <cell r="E41">
            <v>1</v>
          </cell>
        </row>
        <row r="42">
          <cell r="A42" t="str">
            <v>VT M-Banking</v>
          </cell>
          <cell r="B42" t="str">
            <v>MCM</v>
          </cell>
          <cell r="C42">
            <v>0</v>
          </cell>
          <cell r="D42">
            <v>0</v>
          </cell>
          <cell r="E42">
            <v>1</v>
          </cell>
        </row>
        <row r="43">
          <cell r="A43" t="str">
            <v>VT New Projects</v>
          </cell>
          <cell r="B43" t="str">
            <v>NWP</v>
          </cell>
          <cell r="C43">
            <v>0</v>
          </cell>
          <cell r="D43">
            <v>0</v>
          </cell>
          <cell r="E43">
            <v>1</v>
          </cell>
        </row>
        <row r="44">
          <cell r="A44" t="str">
            <v>VT Alternative Energies</v>
          </cell>
          <cell r="B44" t="str">
            <v>SOL</v>
          </cell>
          <cell r="C44">
            <v>0</v>
          </cell>
          <cell r="D44">
            <v>0</v>
          </cell>
          <cell r="E44">
            <v>1</v>
          </cell>
        </row>
        <row r="45">
          <cell r="A45" t="str">
            <v>VP Direct</v>
          </cell>
          <cell r="B45" t="str">
            <v>VPD</v>
          </cell>
          <cell r="C45">
            <v>0</v>
          </cell>
          <cell r="D45">
            <v>0</v>
          </cell>
          <cell r="E45">
            <v>1</v>
          </cell>
        </row>
        <row r="46">
          <cell r="A46" t="str">
            <v>Mifos General</v>
          </cell>
          <cell r="B46" t="str">
            <v>MMG</v>
          </cell>
          <cell r="C46">
            <v>0</v>
          </cell>
          <cell r="D46">
            <v>0</v>
          </cell>
          <cell r="E46">
            <v>1</v>
          </cell>
        </row>
        <row r="47">
          <cell r="A47" t="str">
            <v>Mifos Adopters</v>
          </cell>
          <cell r="B47" t="str">
            <v>ADP</v>
          </cell>
          <cell r="C47">
            <v>0</v>
          </cell>
          <cell r="D47">
            <v>0</v>
          </cell>
          <cell r="E47">
            <v>1</v>
          </cell>
        </row>
        <row r="48">
          <cell r="A48" t="str">
            <v>Mifos Channel</v>
          </cell>
          <cell r="B48" t="str">
            <v>CNL</v>
          </cell>
          <cell r="C48">
            <v>0</v>
          </cell>
          <cell r="D48">
            <v>0</v>
          </cell>
          <cell r="E48">
            <v>1</v>
          </cell>
        </row>
        <row r="49">
          <cell r="A49" t="str">
            <v>Mifos Software Development</v>
          </cell>
          <cell r="B49" t="str">
            <v>SDV</v>
          </cell>
          <cell r="C49">
            <v>0</v>
          </cell>
          <cell r="D49">
            <v>0</v>
          </cell>
          <cell r="E49">
            <v>1</v>
          </cell>
        </row>
        <row r="50">
          <cell r="A50" t="str">
            <v>Mifos Standards</v>
          </cell>
          <cell r="B50" t="str">
            <v>STD</v>
          </cell>
          <cell r="C50">
            <v>0</v>
          </cell>
          <cell r="D50">
            <v>0</v>
          </cell>
          <cell r="E50">
            <v>1</v>
          </cell>
        </row>
        <row r="51">
          <cell r="A51" t="str">
            <v>Mifos Community</v>
          </cell>
          <cell r="B51" t="str">
            <v>CMY</v>
          </cell>
          <cell r="C51">
            <v>0</v>
          </cell>
          <cell r="D51">
            <v>0</v>
          </cell>
          <cell r="E51">
            <v>1</v>
          </cell>
        </row>
      </sheetData>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dition"/>
      <sheetName val="Assumption"/>
      <sheetName val="IS"/>
      <sheetName val="IS(%)"/>
      <sheetName val="BS"/>
      <sheetName val="BS(%)"/>
      <sheetName val="Sheet2"/>
      <sheetName val="비용구조"/>
      <sheetName val="CF"/>
      <sheetName val="Valuation"/>
      <sheetName val="A1_Rev.&amp;CoGS."/>
      <sheetName val="A1-1 D2D"/>
      <sheetName val="A1-2 wiz"/>
      <sheetName val="A2_SG&amp;A"/>
      <sheetName val="A3_WC Anal."/>
      <sheetName val="A4_PPE Anal."/>
      <sheetName val="(Raw)디투디_BS"/>
      <sheetName val="(Raw)wiz 결제액"/>
      <sheetName val="(Raw)wiz 재고"/>
      <sheetName val="(Raw)wiz감가상각"/>
      <sheetName val="Sheet1"/>
    </sheetNames>
    <sheetDataSet>
      <sheetData sheetId="0">
        <row r="8">
          <cell r="A8">
            <v>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2010 US"/>
      <sheetName val="2010 EU"/>
      <sheetName val="2011 US"/>
      <sheetName val="2011 EU"/>
      <sheetName val="2010 Headcount US"/>
      <sheetName val="2010 Headcount EU"/>
      <sheetName val="2011 Headcount US"/>
      <sheetName val="2011 Headcount EU"/>
      <sheetName val="Prices US"/>
      <sheetName val="Prices EU"/>
      <sheetName val="Lease Terms"/>
      <sheetName val="Salaries US"/>
      <sheetName val="Salaries EU"/>
      <sheetName val="Categories"/>
      <sheetName val="Taxes"/>
      <sheetName val="Benefits"/>
      <sheetName val="Assumptions"/>
      <sheetName val="Guidelines"/>
      <sheetName val="Budget Uplift Comments"/>
      <sheetName val="Temp"/>
    </sheetNames>
    <sheetDataSet>
      <sheetData sheetId="0"/>
      <sheetData sheetId="1"/>
      <sheetData sheetId="2"/>
      <sheetData sheetId="3"/>
      <sheetData sheetId="4"/>
      <sheetData sheetId="5"/>
      <sheetData sheetId="6"/>
      <sheetData sheetId="7"/>
      <sheetData sheetId="8"/>
      <sheetData sheetId="9">
        <row r="5">
          <cell r="A5" t="str">
            <v>### SERVERS ###</v>
          </cell>
        </row>
        <row r="6">
          <cell r="A6" t="str">
            <v>Admin Tool and Hub GW Server Blade</v>
          </cell>
        </row>
        <row r="7">
          <cell r="A7" t="str">
            <v>Admin Tool and Hub GW Server Blade, LEASE per month, see term</v>
          </cell>
        </row>
        <row r="8">
          <cell r="A8" t="str">
            <v>Cisco Arbiter Server Blade, Windows 2008 R2</v>
          </cell>
        </row>
        <row r="9">
          <cell r="A9" t="str">
            <v>Cisco Arbiter Server Blade, Windows 2008 R2, LEASE per month, see term</v>
          </cell>
        </row>
        <row r="10">
          <cell r="A10" t="str">
            <v>Cisco Blade Enclosure UCS</v>
          </cell>
        </row>
        <row r="11">
          <cell r="A11" t="str">
            <v>Cisco Blade Enclosure UCS, LEASE per month, see term</v>
          </cell>
        </row>
        <row r="12">
          <cell r="A12" t="str">
            <v>Cisco Box System Server Blade</v>
          </cell>
        </row>
        <row r="13">
          <cell r="A13" t="str">
            <v>Cisco Box System Server Blade, LEASE per month, see term</v>
          </cell>
        </row>
        <row r="14">
          <cell r="A14" t="str">
            <v>Cisco CARD System Server Blade</v>
          </cell>
        </row>
        <row r="15">
          <cell r="A15" t="str">
            <v>Cisco CARD System Server Blade, LEASE per month, see term</v>
          </cell>
        </row>
        <row r="16">
          <cell r="A16" t="str">
            <v>Cisco Chat Filtering Server Blade</v>
          </cell>
        </row>
        <row r="17">
          <cell r="A17" t="str">
            <v>Cisco Chat Filtering Server Blade, LEASE per month, see term</v>
          </cell>
        </row>
        <row r="18">
          <cell r="A18" t="str">
            <v>Cisco Common and Tools DB Server Blade</v>
          </cell>
        </row>
        <row r="19">
          <cell r="A19" t="str">
            <v>Cisco Common and Tools DB Server Blade, LEASE per month, see term</v>
          </cell>
        </row>
        <row r="20">
          <cell r="A20" t="str">
            <v>Cisco Common API Server Blade</v>
          </cell>
        </row>
        <row r="21">
          <cell r="A21" t="str">
            <v>Cisco Common Api Server Blade, LEASE per month, see term</v>
          </cell>
        </row>
        <row r="22">
          <cell r="A22" t="str">
            <v>Cisco DB Server, Ubuntu 10.04 LTS, MySQL</v>
          </cell>
        </row>
        <row r="23">
          <cell r="A23" t="str">
            <v>Cisco DB Server, Ubuntu 10.04 LTS, MySQL, LEASE per month, see term</v>
          </cell>
        </row>
        <row r="24">
          <cell r="A24" t="str">
            <v>Cisco Domain Controller Blade, Windows 2008 R2</v>
          </cell>
        </row>
        <row r="25">
          <cell r="A25" t="str">
            <v>Cisco Domain Controller Blade, Windows 2008 R2, LEASE per month, see term</v>
          </cell>
        </row>
        <row r="26">
          <cell r="A26" t="str">
            <v>Cisco Hub and User Entity Server Blade</v>
          </cell>
        </row>
        <row r="27">
          <cell r="A27" t="str">
            <v>Cisco Hub and User Entity Server Blade, LEASE per month, see term</v>
          </cell>
        </row>
        <row r="28">
          <cell r="A28" t="str">
            <v>Cisco Log Server Blade, Windows 2008 R2</v>
          </cell>
        </row>
        <row r="29">
          <cell r="A29" t="str">
            <v>Cisco Log Server Blade, Windows 2008 R2, LEASE per month, see term</v>
          </cell>
        </row>
        <row r="30">
          <cell r="A30" t="str">
            <v>Cisco Log/Report DB Server Blade</v>
          </cell>
        </row>
        <row r="31">
          <cell r="A31" t="str">
            <v>Cisco Log/Report DB Server Blade, LEASE per month, see term</v>
          </cell>
        </row>
        <row r="32">
          <cell r="A32" t="str">
            <v>Cisco Reporting Database Server Blade, Windows 2008 R2, SQL 2008 Enterprise</v>
          </cell>
        </row>
        <row r="33">
          <cell r="A33" t="str">
            <v>Cisco Reporting Database Server Blade, Windows 2008 R2, SQL 2008 Enterprise, LEASE per month, see term</v>
          </cell>
        </row>
        <row r="34">
          <cell r="A34" t="str">
            <v>Cisco SQL Server Blade, Windows Server 2008 R2, SQL 2008 Standard</v>
          </cell>
        </row>
        <row r="35">
          <cell r="A35" t="str">
            <v>Cisco SQL Server Blade, Windows Server 2008 R2, SQL 2008 Standard, LEASE per month, see term</v>
          </cell>
        </row>
        <row r="36">
          <cell r="A36" t="str">
            <v>Cisco Static File Store Blade CDN Origin Server</v>
          </cell>
        </row>
        <row r="37">
          <cell r="A37" t="str">
            <v>Cisco Static File Store Blade CDN Origin Server, LEASE per month, see term</v>
          </cell>
        </row>
        <row r="38">
          <cell r="A38" t="str">
            <v>Cisco Steer System Server Blade</v>
          </cell>
        </row>
        <row r="39">
          <cell r="A39" t="str">
            <v>Cisco Steer System Server Blade, LEASE per month, see term</v>
          </cell>
        </row>
        <row r="40">
          <cell r="A40" t="str">
            <v>Cisco Store/Box MySQL DB Server Blade</v>
          </cell>
        </row>
        <row r="41">
          <cell r="A41" t="str">
            <v>Cisco Store/Box MySQL DB Server Blade, LEASE per month, see term</v>
          </cell>
        </row>
        <row r="42">
          <cell r="A42" t="str">
            <v>Cisco Syslog Server Blade, Ubuntu 10.04 LTS</v>
          </cell>
        </row>
        <row r="43">
          <cell r="A43" t="str">
            <v>Cisco Syslog Server Blade, Ubuntu 10.04 LTS, LEASE per month, see term</v>
          </cell>
        </row>
        <row r="44">
          <cell r="A44" t="str">
            <v>Cisco Utility Server Blade</v>
          </cell>
        </row>
        <row r="45">
          <cell r="A45" t="str">
            <v>Cisco Utility Server Blade, LEASE per month, see term</v>
          </cell>
        </row>
        <row r="46">
          <cell r="A46" t="str">
            <v>Cisco Voice Server Blade</v>
          </cell>
        </row>
        <row r="47">
          <cell r="A47" t="str">
            <v>Cisco Voice Server Blade, LEASE per month, see term</v>
          </cell>
        </row>
        <row r="48">
          <cell r="A48" t="str">
            <v>Cisco Web API Server Blade</v>
          </cell>
        </row>
        <row r="49">
          <cell r="A49" t="str">
            <v>Cisco Web API Server Blade, LEASE per month, see term</v>
          </cell>
        </row>
        <row r="50">
          <cell r="A50" t="str">
            <v>Cisco Web Server Blade</v>
          </cell>
        </row>
        <row r="51">
          <cell r="A51" t="str">
            <v>Cisco Web Server Blade, LEASE per month, see term</v>
          </cell>
        </row>
        <row r="52">
          <cell r="A52" t="str">
            <v>Cisco Web Session Server Blade</v>
          </cell>
        </row>
        <row r="53">
          <cell r="A53" t="str">
            <v>Cisco Web Session Server Blade, LEASE per month, see term</v>
          </cell>
        </row>
        <row r="54">
          <cell r="A54" t="str">
            <v>Cisco World Server Blade</v>
          </cell>
        </row>
        <row r="55">
          <cell r="A55" t="str">
            <v>Cisco World Server Blade, LEASE per month, see term</v>
          </cell>
        </row>
        <row r="56">
          <cell r="A56" t="str">
            <v>Cisco Zabbix Monitoring Server Blade</v>
          </cell>
        </row>
        <row r="57">
          <cell r="A57" t="str">
            <v>Cisco Zabbix Monitoring Server Blade, LEASE per month, see term</v>
          </cell>
        </row>
        <row r="58">
          <cell r="A58" t="str">
            <v>Cisco Mail Server Blade</v>
          </cell>
        </row>
        <row r="59">
          <cell r="A59" t="str">
            <v>Cisco Mail Server Blade, LEASE per month, see term</v>
          </cell>
        </row>
        <row r="60">
          <cell r="A60" t="str">
            <v>HP Arbiter Server Blade, Windows 2003 R2</v>
          </cell>
        </row>
        <row r="61">
          <cell r="A61" t="str">
            <v>HP Arbiter Server Blade, Windows 2003 R2, LEASE per month, see terms</v>
          </cell>
        </row>
        <row r="62">
          <cell r="A62" t="str">
            <v>HP Arbiter Server, Windows Server 2003 R2</v>
          </cell>
        </row>
        <row r="63">
          <cell r="A63" t="str">
            <v>HP Blade Enclosure c7000</v>
          </cell>
        </row>
        <row r="64">
          <cell r="A64" t="str">
            <v>HP Blade Enclosure c7000, LEASE per month, see term</v>
          </cell>
        </row>
        <row r="65">
          <cell r="A65" t="str">
            <v>HP Domain Controller, Windows 2008 R2</v>
          </cell>
        </row>
        <row r="66">
          <cell r="A66" t="str">
            <v>HP Domain Controller, Windows 2008 R2, LEASE per month, see terms</v>
          </cell>
        </row>
        <row r="67">
          <cell r="A67" t="str">
            <v>HP Log Server Blade, Windows 2003 R2</v>
          </cell>
        </row>
        <row r="68">
          <cell r="A68" t="str">
            <v>HP Log Server Blade, Windows 2003 R2, LEASE per month, see terms</v>
          </cell>
        </row>
        <row r="69">
          <cell r="A69" t="str">
            <v>HP Log Server, Windows 2003 R2</v>
          </cell>
        </row>
        <row r="70">
          <cell r="A70" t="str">
            <v>HP Reporting Database Server, Windows 2003 R2, SQL 2008 Enterprise</v>
          </cell>
        </row>
        <row r="71">
          <cell r="A71" t="str">
            <v>HP SQL Server Blade, Windows Server 2003 R2, SQL 2008 Standard</v>
          </cell>
        </row>
        <row r="72">
          <cell r="A72" t="str">
            <v>HP SQL Server Blade, Windows Server 2003 R2, SQL 2008 Standard, LEASE per month, see terms</v>
          </cell>
        </row>
        <row r="73">
          <cell r="A73" t="str">
            <v>HP SQL Server, Windows Server 2003 R2, SQL 2008 Standard</v>
          </cell>
        </row>
        <row r="74">
          <cell r="A74" t="str">
            <v>HP Static File Store CDN Origin File Server</v>
          </cell>
        </row>
        <row r="75">
          <cell r="A75" t="str">
            <v>HP Syslog Server, Ubuntu 8.04 LTS</v>
          </cell>
        </row>
        <row r="76">
          <cell r="A76" t="str">
            <v>HP Utility Server</v>
          </cell>
        </row>
        <row r="77">
          <cell r="A77" t="str">
            <v>HP Virtualization Host, VMWare ESX 4</v>
          </cell>
        </row>
        <row r="78">
          <cell r="A78" t="str">
            <v>HP Web Server Blade, Ubuntu 8.04 LTS</v>
          </cell>
        </row>
        <row r="79">
          <cell r="A79" t="str">
            <v>HP Web Server Blade, Ubuntu 8.04 LTS, LEASE per month, see terms</v>
          </cell>
        </row>
        <row r="80">
          <cell r="A80" t="str">
            <v>HP Web Server, Ubuntu 8.04 LTS</v>
          </cell>
        </row>
        <row r="81">
          <cell r="A81" t="str">
            <v>HP DB Server, Ubuntu 8.04 LTS, MySQL</v>
          </cell>
        </row>
        <row r="82">
          <cell r="A82" t="str">
            <v>HP World Server Blade, Windows 2003 R2</v>
          </cell>
        </row>
        <row r="83">
          <cell r="A83" t="str">
            <v>HP World Server Blade, Windows 2003 R2, LEASE per month, see terms</v>
          </cell>
        </row>
        <row r="84">
          <cell r="A84" t="str">
            <v>HP World Server, Windows 2003 R2</v>
          </cell>
        </row>
        <row r="85">
          <cell r="A85" t="str">
            <v>HP Zabbix Monitoring Server</v>
          </cell>
        </row>
        <row r="86">
          <cell r="A86" t="str">
            <v>Managed Hosting Web Server per Month</v>
          </cell>
        </row>
        <row r="87">
          <cell r="A87" t="str">
            <v>Managed Hosting Web+DB Combi Server per Month</v>
          </cell>
        </row>
        <row r="88">
          <cell r="A88" t="str">
            <v>Managed Hosting MySQL Server</v>
          </cell>
        </row>
        <row r="89">
          <cell r="A89" t="str">
            <v>Managed Hosting SQL Server per Month, Windows 2008 R2, SQL 2008</v>
          </cell>
        </row>
        <row r="90">
          <cell r="A90" t="str">
            <v>Managed Hosting Application Server per Month, Ubuntu 8.04 LTS</v>
          </cell>
        </row>
        <row r="91">
          <cell r="A91" t="str">
            <v>### NETWORK ROUTERS, SWITCHES, FIREWALLS, LOAD BALANCERS ###</v>
          </cell>
        </row>
        <row r="92">
          <cell r="A92" t="str">
            <v>Cisco ASR 9006</v>
          </cell>
        </row>
        <row r="93">
          <cell r="A93" t="str">
            <v>Cisco ASR 9006, LEASE per month, see terms</v>
          </cell>
        </row>
        <row r="94">
          <cell r="A94" t="str">
            <v>Cisco 4900M Edge Router</v>
          </cell>
        </row>
        <row r="95">
          <cell r="A95" t="str">
            <v>Cisco 4900M Edge Router, LEASE per month, see terms</v>
          </cell>
        </row>
        <row r="96">
          <cell r="A96" t="str">
            <v>Cisco ASA5520 VPN, FW, IPS</v>
          </cell>
        </row>
        <row r="97">
          <cell r="A97" t="str">
            <v>Cisco ASA5520 VPN, FW, IPS, LEASE per month, see terms</v>
          </cell>
        </row>
        <row r="98">
          <cell r="A98" t="str">
            <v>Cisco Nexus 2000 Remote Line Card</v>
          </cell>
        </row>
        <row r="99">
          <cell r="A99" t="str">
            <v>Cisco Nexus 2000 Remote Line Card, LEASE per month, see terms</v>
          </cell>
        </row>
        <row r="100">
          <cell r="A100" t="str">
            <v>Cisco Nexus 5000 Core Switch</v>
          </cell>
        </row>
        <row r="101">
          <cell r="A101" t="str">
            <v>Cisco Nexus 5000 Core Switch, LEASE per month, see terms</v>
          </cell>
        </row>
        <row r="102">
          <cell r="A102" t="str">
            <v>Cisco 3560E Switch</v>
          </cell>
        </row>
        <row r="103">
          <cell r="A103" t="str">
            <v>Cisco 3560E Switch, LEASE per month, see terms</v>
          </cell>
        </row>
        <row r="104">
          <cell r="A104" t="str">
            <v>Cisco 3560G POE Switch</v>
          </cell>
        </row>
        <row r="105">
          <cell r="A105" t="str">
            <v>Cisco 3560G POE Switch, LEASE per month, see terms</v>
          </cell>
        </row>
        <row r="106">
          <cell r="A106" t="str">
            <v>Cisco 3560G Switch</v>
          </cell>
        </row>
        <row r="107">
          <cell r="A107" t="str">
            <v>Cisco 3560G Switch, LEASE per month, see terms</v>
          </cell>
        </row>
        <row r="108">
          <cell r="A108" t="str">
            <v>Cisco 2911 WAN Router</v>
          </cell>
        </row>
        <row r="109">
          <cell r="A109" t="str">
            <v>Cisco 2911 WAN Router, LEASE per month, see terms</v>
          </cell>
        </row>
        <row r="110">
          <cell r="A110" t="str">
            <v>Cisco 2951/K9 WAN Voice Gateway</v>
          </cell>
        </row>
        <row r="111">
          <cell r="A111" t="str">
            <v>Cisco 2851/K9 WAN Voice Gateway, LEASE per month, see terms</v>
          </cell>
        </row>
        <row r="112">
          <cell r="A112" t="str">
            <v>Cisco Wireless Access Point Solution</v>
          </cell>
        </row>
        <row r="113">
          <cell r="A113" t="str">
            <v>Cisco Wireless Access Point Solution, LEASE per month, see terms</v>
          </cell>
        </row>
        <row r="114">
          <cell r="A114" t="str">
            <v>Cisco 6120: 20-Port Fabric w/6 8G FC Ulinks</v>
          </cell>
        </row>
        <row r="115">
          <cell r="A115" t="str">
            <v>Cisco 6120: 20-Port Fabric w/6 8G FC Ulinks, LEASE per month, see terms</v>
          </cell>
        </row>
        <row r="116">
          <cell r="A116" t="str">
            <v>Cisco 6140: 40-Port Fabric w/6 8G FC Ulinks</v>
          </cell>
        </row>
        <row r="117">
          <cell r="A117" t="str">
            <v>Cisco 6160: 40-Port Fabric w/6 8G FC Ulinks, LEASE per month, see terms</v>
          </cell>
        </row>
        <row r="118">
          <cell r="A118" t="str">
            <v>Cisco 6100 Port License</v>
          </cell>
        </row>
        <row r="119">
          <cell r="A119" t="str">
            <v>Cisco 6100 Port License, LEASE per month, see terms</v>
          </cell>
        </row>
        <row r="120">
          <cell r="A120" t="str">
            <v>Citrix NetScalar High Availability Model</v>
          </cell>
        </row>
        <row r="121">
          <cell r="A121" t="str">
            <v>Citrix NetScalar High Availability Model, LEASE, see term</v>
          </cell>
        </row>
        <row r="122">
          <cell r="A122" t="str">
            <v>Juniper SRX 5800 Firewall at 70% discount</v>
          </cell>
        </row>
        <row r="123">
          <cell r="A123" t="str">
            <v>Juniper SRX 5800 Firewall at 70% discount, LEASE per month, see terms</v>
          </cell>
        </row>
        <row r="124">
          <cell r="A124" t="str">
            <v>Juniper SRX 3600 Firewall Min QA config</v>
          </cell>
        </row>
        <row r="125">
          <cell r="A125" t="str">
            <v>Juniper SRX 3600 Firewall Min QA config, LEASE per month, see terms</v>
          </cell>
        </row>
        <row r="126">
          <cell r="A126" t="str">
            <v>Juniper SRX 650 Firewall</v>
          </cell>
        </row>
        <row r="127">
          <cell r="A127" t="str">
            <v>Juniper SRX 650 Firewall, LEASE per month, see terms</v>
          </cell>
        </row>
        <row r="128">
          <cell r="A128" t="str">
            <v>Juniper SA 2500 VPN SSL Termination</v>
          </cell>
        </row>
        <row r="129">
          <cell r="A129" t="str">
            <v>Juniper SA 2500 VPN SSL Termination, LEASE per month, see terms</v>
          </cell>
        </row>
        <row r="130">
          <cell r="A130" t="str">
            <v>NetGear 8 Port GigE Office Switch</v>
          </cell>
        </row>
        <row r="131">
          <cell r="A131" t="str">
            <v>### STORAGE ###</v>
          </cell>
        </row>
        <row r="132">
          <cell r="A132" t="str">
            <v>NetApp 16 Slots 1TB SATA Disk Shelf</v>
          </cell>
        </row>
        <row r="133">
          <cell r="A133" t="str">
            <v>NetApp 16 Slots 1TB SATA Disk Shelf, LEASE per month, see terms</v>
          </cell>
        </row>
        <row r="134">
          <cell r="A134" t="str">
            <v>NetApp 16 Slots 450GB SAS Fiber Channel Disk Shelf</v>
          </cell>
        </row>
        <row r="135">
          <cell r="A135" t="str">
            <v>NetApp 16 Slots 450GB SAS Fiber Channel Disk Shelf, LEASE per month, see terms</v>
          </cell>
        </row>
        <row r="136">
          <cell r="A136" t="str">
            <v>NetApp 2020 Storage Controller</v>
          </cell>
        </row>
        <row r="137">
          <cell r="A137" t="str">
            <v>NetApp 2020 Storage Controller, LEASE per month, see terms</v>
          </cell>
        </row>
        <row r="138">
          <cell r="A138" t="str">
            <v>NetApp 2040 Storage Controller</v>
          </cell>
        </row>
        <row r="139">
          <cell r="A139" t="str">
            <v>NetApp 2040 Storage Controller, LEASE per month, see terms</v>
          </cell>
        </row>
        <row r="140">
          <cell r="A140" t="str">
            <v>NetApp 24 Slots 1TB SATA Disk Shelf</v>
          </cell>
        </row>
        <row r="141">
          <cell r="A141" t="str">
            <v>NetApp 24 Slots 1TB SATA Disk Shelf, LEASE per month, see terms</v>
          </cell>
        </row>
        <row r="142">
          <cell r="A142" t="str">
            <v>NetApp 24 Slots 450GB SAS Fiber Channel Disk Shelf</v>
          </cell>
        </row>
        <row r="143">
          <cell r="A143" t="str">
            <v>NetApp 24 Slots 450GB SAS Fiber Channel Disk Shelf, LEASE per month, see terms</v>
          </cell>
        </row>
        <row r="144">
          <cell r="A144" t="str">
            <v>NetApp 3140 Storage Controller</v>
          </cell>
        </row>
        <row r="145">
          <cell r="A145" t="str">
            <v>NetApp 3140 Storage Controller, LEASE per month, see term</v>
          </cell>
        </row>
        <row r="146">
          <cell r="A146" t="str">
            <v>NetApp 3170 Storage Controller</v>
          </cell>
        </row>
        <row r="147">
          <cell r="A147" t="str">
            <v>NetApp 3170 Storage Controller, LEASE per month, see term</v>
          </cell>
        </row>
        <row r="148">
          <cell r="A148" t="str">
            <v>Rittal 4 Post Cabinet</v>
          </cell>
        </row>
        <row r="149">
          <cell r="A149" t="str">
            <v>### TELECOM ###</v>
          </cell>
        </row>
        <row r="150">
          <cell r="A150" t="str">
            <v>Conference Room Phone</v>
          </cell>
        </row>
        <row r="151">
          <cell r="A151" t="str">
            <v>Desk Phone</v>
          </cell>
        </row>
        <row r="152">
          <cell r="A152" t="str">
            <v>Headset</v>
          </cell>
        </row>
        <row r="153">
          <cell r="A153" t="str">
            <v>PBX SwitchVox PBX</v>
          </cell>
        </row>
        <row r="154">
          <cell r="A154" t="str">
            <v>### SOFTWARE ###</v>
          </cell>
        </row>
        <row r="155">
          <cell r="A155" t="str">
            <v>SQL Server 2008 Enterprise 2 Proc Sockets</v>
          </cell>
        </row>
        <row r="156">
          <cell r="A156" t="str">
            <v>SQL Server 2008 Standard 2 Proc Sockets</v>
          </cell>
        </row>
        <row r="157">
          <cell r="A157" t="str">
            <v>Windows Server 2003 R2 Enterprise</v>
          </cell>
        </row>
        <row r="158">
          <cell r="A158" t="str">
            <v>Windows Server 2003 R2 Standard</v>
          </cell>
        </row>
        <row r="159">
          <cell r="A159" t="str">
            <v>Windows Server 2008 R2 Enterprise</v>
          </cell>
        </row>
        <row r="160">
          <cell r="A160" t="str">
            <v>Windows Server 2008 R2 Enterprise, LEASE per month, see term</v>
          </cell>
        </row>
        <row r="161">
          <cell r="A161" t="str">
            <v>Windows Server 2008 R2 Standard</v>
          </cell>
        </row>
        <row r="162">
          <cell r="A162" t="str">
            <v>Windows Server 2008 R2 Standard, LEASE per month, see term</v>
          </cell>
        </row>
        <row r="163">
          <cell r="A163" t="str">
            <v>Technical Operations Ticketing System</v>
          </cell>
        </row>
        <row r="164">
          <cell r="A164" t="str">
            <v>F-Secure Internet Security and Anti-Virus per seat</v>
          </cell>
        </row>
        <row r="165">
          <cell r="A165" t="str">
            <v>### SERVICES ###</v>
          </cell>
        </row>
        <row r="166">
          <cell r="A166" t="str">
            <v>Service: Digital River Integration</v>
          </cell>
        </row>
        <row r="167">
          <cell r="A167" t="str">
            <v>Service: CRISP Chat Filtering Setup</v>
          </cell>
        </row>
        <row r="168">
          <cell r="A168" t="str">
            <v>Service: CRISP Chat Filtering Per Msg Cost</v>
          </cell>
        </row>
        <row r="169">
          <cell r="A169" t="str">
            <v>Service: Content Network Distribution per GB per Month</v>
          </cell>
        </row>
        <row r="170">
          <cell r="A170" t="str">
            <v>Service: T1 Phone PRI per Month</v>
          </cell>
        </row>
        <row r="171">
          <cell r="A171" t="str">
            <v>Service: Quest Internet Circuit 10Mbps per Month</v>
          </cell>
        </row>
        <row r="172">
          <cell r="A172" t="str">
            <v>Service: Integra Internet Circuit 50Mbps per Month</v>
          </cell>
        </row>
        <row r="173">
          <cell r="A173" t="str">
            <v>Service: DSL Line per Month</v>
          </cell>
        </row>
        <row r="174">
          <cell r="A174" t="str">
            <v>Service: Fortress Lockable Rack + Power + Cooling + 10Mbps</v>
          </cell>
        </row>
        <row r="175">
          <cell r="A175" t="str">
            <v>Service: Fortress Lockable Rack + 2 x 20amp ckts setup fee</v>
          </cell>
        </row>
        <row r="176">
          <cell r="A176" t="str">
            <v>Service: Business Continuance</v>
          </cell>
        </row>
        <row r="177">
          <cell r="A177" t="str">
            <v>Service: Domain Registration</v>
          </cell>
        </row>
        <row r="178">
          <cell r="A178" t="str">
            <v>Service: Other</v>
          </cell>
        </row>
        <row r="179">
          <cell r="A179" t="str">
            <v>Service: Production Data Center Setup</v>
          </cell>
        </row>
        <row r="180">
          <cell r="A180" t="str">
            <v>Service: Production Data Center Floor Space per SqFt</v>
          </cell>
        </row>
        <row r="181">
          <cell r="A181" t="str">
            <v>Service: Production Data Center Power per breakered amp based on 208V</v>
          </cell>
        </row>
        <row r="182">
          <cell r="A182" t="str">
            <v>Service: Production Data Center Egress per Mb/s at 95th percentile</v>
          </cell>
        </row>
        <row r="183">
          <cell r="A183" t="str">
            <v>Service: Data Center Design Drawings and Documentation (hourly)</v>
          </cell>
        </row>
        <row r="184">
          <cell r="A184" t="str">
            <v>Service: Racking and Stacking (hourly)</v>
          </cell>
        </row>
        <row r="185">
          <cell r="A185" t="str">
            <v>Service: Data Center SAN, Network and Server Configuration (hourly)</v>
          </cell>
        </row>
        <row r="186">
          <cell r="A186" t="str">
            <v>Service: Microsoft Navision Accounting and Fixed Asset Tracking System annual license</v>
          </cell>
        </row>
        <row r="187">
          <cell r="A187" t="str">
            <v>Service: Microsoft Navision Setup and Support (hourly)</v>
          </cell>
        </row>
        <row r="188">
          <cell r="A188" t="str">
            <v>### MISCELLANEOUS ###</v>
          </cell>
        </row>
        <row r="189">
          <cell r="A189" t="str">
            <v>KVM</v>
          </cell>
        </row>
        <row r="190">
          <cell r="A190" t="str">
            <v>Cables</v>
          </cell>
        </row>
      </sheetData>
      <sheetData sheetId="10"/>
      <sheetData sheetId="11"/>
      <sheetData sheetId="12"/>
      <sheetData sheetId="13"/>
      <sheetData sheetId="14">
        <row r="4">
          <cell r="A4" t="str">
            <v>CapEx</v>
          </cell>
          <cell r="C4" t="str">
            <v>Buy</v>
          </cell>
        </row>
        <row r="5">
          <cell r="A5" t="str">
            <v>OpEx</v>
          </cell>
          <cell r="C5" t="str">
            <v>Lease</v>
          </cell>
        </row>
        <row r="6">
          <cell r="C6" t="str">
            <v>N/A</v>
          </cell>
        </row>
        <row r="8">
          <cell r="A8" t="str">
            <v>### BUILDERS ###</v>
          </cell>
        </row>
        <row r="9">
          <cell r="A9" t="str">
            <v>Development: Custom Software</v>
          </cell>
        </row>
        <row r="10">
          <cell r="A10" t="str">
            <v>Hosting Services: Data Center Demo Shard Buildout</v>
          </cell>
        </row>
        <row r="11">
          <cell r="A11" t="str">
            <v>Hosting Services: Data Center Production Buildout</v>
          </cell>
        </row>
        <row r="12">
          <cell r="A12" t="str">
            <v>Hosting Services: Data Center Production Expansion</v>
          </cell>
        </row>
        <row r="13">
          <cell r="A13" t="str">
            <v>Office Infrastructure: Office Buildout</v>
          </cell>
        </row>
        <row r="14">
          <cell r="A14" t="str">
            <v>Office Infrastructure: Office Expansion</v>
          </cell>
        </row>
        <row r="15">
          <cell r="A15" t="str">
            <v>Operations: Security</v>
          </cell>
        </row>
        <row r="16">
          <cell r="A16" t="str">
            <v>Third Party Integration: Digital River</v>
          </cell>
        </row>
        <row r="17">
          <cell r="A17" t="str">
            <v>Other: See Description</v>
          </cell>
        </row>
        <row r="18">
          <cell r="A18" t="str">
            <v>### SUSTAINERS ###</v>
          </cell>
        </row>
        <row r="19">
          <cell r="A19" t="str">
            <v>Content Delivery: CDNetworks</v>
          </cell>
        </row>
        <row r="20">
          <cell r="A20" t="str">
            <v>Content Delivery: Contingent Provider</v>
          </cell>
        </row>
        <row r="21">
          <cell r="A21" t="str">
            <v>Employee Satisfaction: Training</v>
          </cell>
        </row>
        <row r="22">
          <cell r="A22" t="str">
            <v>Hosting Services: 1&amp;1 Wikis</v>
          </cell>
        </row>
        <row r="23">
          <cell r="A23" t="str">
            <v>Hosting Services: Business Continuance</v>
          </cell>
        </row>
        <row r="24">
          <cell r="A24" t="str">
            <v>Hosting Services: Game Service Health Monitoring</v>
          </cell>
        </row>
        <row r="25">
          <cell r="A25" t="str">
            <v>Hosting Services: Production Data Centers</v>
          </cell>
        </row>
        <row r="26">
          <cell r="A26" t="str">
            <v>Hosting Services: Tera-Online.com</v>
          </cell>
        </row>
        <row r="27">
          <cell r="A27" t="str">
            <v>Hosting Services: Zoho</v>
          </cell>
        </row>
        <row r="28">
          <cell r="A28" t="str">
            <v>Office Infrastructure: Copiers</v>
          </cell>
        </row>
        <row r="29">
          <cell r="A29" t="str">
            <v>Other: See Description</v>
          </cell>
        </row>
        <row r="30">
          <cell r="A30" t="str">
            <v>### SERVICES ###</v>
          </cell>
        </row>
        <row r="31">
          <cell r="A31" t="str">
            <v>Contractors: Data Center Setup</v>
          </cell>
        </row>
        <row r="32">
          <cell r="A32" t="str">
            <v>Contractors: Engineering</v>
          </cell>
        </row>
        <row r="33">
          <cell r="A33" t="str">
            <v>Contractors: General</v>
          </cell>
        </row>
        <row r="34">
          <cell r="A34" t="str">
            <v>Hosting Services: Domain Registration</v>
          </cell>
        </row>
        <row r="35">
          <cell r="A35" t="str">
            <v>Hosting Services: Equipment Maintenance</v>
          </cell>
        </row>
        <row r="36">
          <cell r="A36" t="str">
            <v>Online Sales: Digital River</v>
          </cell>
        </row>
        <row r="37">
          <cell r="A37" t="str">
            <v>Real Estate: Floor Space</v>
          </cell>
        </row>
        <row r="38">
          <cell r="A38" t="str">
            <v>Security: Corporate Office Audit</v>
          </cell>
        </row>
        <row r="39">
          <cell r="A39" t="str">
            <v>Security: Data Center Audit</v>
          </cell>
        </row>
        <row r="40">
          <cell r="A40" t="str">
            <v>Other: See Description</v>
          </cell>
        </row>
      </sheetData>
      <sheetData sheetId="15">
        <row r="2">
          <cell r="A2" t="str">
            <v>Germany</v>
          </cell>
        </row>
        <row r="3">
          <cell r="A3" t="str">
            <v>Ireland</v>
          </cell>
        </row>
        <row r="4">
          <cell r="A4" t="str">
            <v>Korea</v>
          </cell>
        </row>
        <row r="5">
          <cell r="A5" t="str">
            <v>Netherlands</v>
          </cell>
        </row>
        <row r="6">
          <cell r="A6" t="str">
            <v>United Kingdom</v>
          </cell>
        </row>
        <row r="7">
          <cell r="A7" t="str">
            <v>United States</v>
          </cell>
        </row>
      </sheetData>
      <sheetData sheetId="16"/>
      <sheetData sheetId="17"/>
      <sheetData sheetId="18"/>
      <sheetData sheetId="19"/>
      <sheetData sheetId="2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2010 US"/>
      <sheetName val="2010 EU"/>
      <sheetName val="2011 US"/>
      <sheetName val="2011 EU"/>
      <sheetName val="2010 Headcount US"/>
      <sheetName val="2010 Headcount EU"/>
      <sheetName val="2011 Headcount US"/>
      <sheetName val="2011 Headcount EU"/>
      <sheetName val="Prices US"/>
      <sheetName val="Prices EU"/>
      <sheetName val="Lease Terms"/>
      <sheetName val="Salaries US"/>
      <sheetName val="Salaries EU"/>
      <sheetName val="Categories"/>
      <sheetName val="Taxes"/>
      <sheetName val="Benefits"/>
      <sheetName val="Assumptions"/>
      <sheetName val="Guidelines"/>
    </sheetNames>
    <sheetDataSet>
      <sheetData sheetId="0"/>
      <sheetData sheetId="1"/>
      <sheetData sheetId="2"/>
      <sheetData sheetId="3"/>
      <sheetData sheetId="4"/>
      <sheetData sheetId="5"/>
      <sheetData sheetId="6"/>
      <sheetData sheetId="7"/>
      <sheetData sheetId="8"/>
      <sheetData sheetId="9">
        <row r="5">
          <cell r="A5" t="str">
            <v>### SERVERS ###</v>
          </cell>
        </row>
      </sheetData>
      <sheetData sheetId="10">
        <row r="5">
          <cell r="A5" t="str">
            <v>### SERVERS ###</v>
          </cell>
        </row>
        <row r="6">
          <cell r="A6" t="str">
            <v>Cisco Arbiter Server Blade, Windows 2003 R2</v>
          </cell>
        </row>
        <row r="7">
          <cell r="A7" t="str">
            <v>Cisco Arbiter Server Blade, Windows 2003 R2, LEASE per month, see term</v>
          </cell>
        </row>
        <row r="8">
          <cell r="A8" t="str">
            <v>Cisco Blade Enclosure UCS</v>
          </cell>
        </row>
        <row r="9">
          <cell r="A9" t="str">
            <v>Cisco Blade Enclosure UCS, LEASE per month, see term</v>
          </cell>
        </row>
        <row r="10">
          <cell r="A10" t="str">
            <v>Cisco Domain Controller Blade, Windows 2008 R2</v>
          </cell>
        </row>
        <row r="11">
          <cell r="A11" t="str">
            <v>Cisco Domain Controller Blade, Windows 2008 R2, LEASE per month, see term</v>
          </cell>
        </row>
        <row r="12">
          <cell r="A12" t="str">
            <v>Cisco Log Server Blade, Windows 2003 R2</v>
          </cell>
        </row>
        <row r="13">
          <cell r="A13" t="str">
            <v>Cisco Log Server Blade, Windows 2003 R2, LEASE per month, see term</v>
          </cell>
        </row>
        <row r="14">
          <cell r="A14" t="str">
            <v>Cisco Reporting Database Server Blade, Windows 2003 R2, SQL 2008 Enterprise</v>
          </cell>
        </row>
        <row r="15">
          <cell r="A15" t="str">
            <v>Cisco Reporting Database Server Blade, Windows 2003 R2, SQL 2008 Enterprise, LEASE per month, see term</v>
          </cell>
        </row>
        <row r="16">
          <cell r="A16" t="str">
            <v>Cisco SQL Server Blade, Windows Server 2003 R2, SQL 2008 Standard</v>
          </cell>
        </row>
        <row r="17">
          <cell r="A17" t="str">
            <v>Cisco SQL Server Blade, Windows Server 2003 R2, SQL 2008 Standard, LEASE per month, see term</v>
          </cell>
        </row>
        <row r="18">
          <cell r="A18" t="str">
            <v>Cisco Static File Store Blade CDN Origin Server</v>
          </cell>
        </row>
        <row r="19">
          <cell r="A19" t="str">
            <v>Cisco Static File Store Blade CDN Origin Server, LEASE per month, see term</v>
          </cell>
        </row>
        <row r="20">
          <cell r="A20" t="str">
            <v>Cisco Syslog Server Blade, Ubuntu 8.04 LTS</v>
          </cell>
        </row>
        <row r="21">
          <cell r="A21" t="str">
            <v>Cisco Syslog Server Blade, Ubuntu 8.04 LTS, LEASE per month, see term</v>
          </cell>
        </row>
        <row r="22">
          <cell r="A22" t="str">
            <v>Cisco Utility Server Blade</v>
          </cell>
        </row>
        <row r="23">
          <cell r="A23" t="str">
            <v>Cisco Utility Server Blade, LEASE per month, see term</v>
          </cell>
        </row>
        <row r="24">
          <cell r="A24" t="str">
            <v>Cisco Web Server Blade</v>
          </cell>
        </row>
        <row r="25">
          <cell r="A25" t="str">
            <v>Cisco Web Server Blade, LEASE per month, see term</v>
          </cell>
        </row>
        <row r="26">
          <cell r="A26" t="str">
            <v>Cisco DB Server, Ubuntu 8.04 LTS, MySQL</v>
          </cell>
        </row>
        <row r="27">
          <cell r="A27" t="str">
            <v>Cisco DB Server, Ubuntu 8.04 LTS, MySQL, LEASE per month, see term</v>
          </cell>
        </row>
        <row r="28">
          <cell r="A28" t="str">
            <v>Cisco World Server Blade</v>
          </cell>
        </row>
        <row r="29">
          <cell r="A29" t="str">
            <v>Cisco World Server Blade, LEASE per month, see term</v>
          </cell>
        </row>
        <row r="30">
          <cell r="A30" t="str">
            <v>Cisco Zabbix Monitoring Server Blade</v>
          </cell>
        </row>
        <row r="31">
          <cell r="A31" t="str">
            <v>Cisco Zabbix Monitoring Server Blade, LEASE per month, see term</v>
          </cell>
        </row>
        <row r="32">
          <cell r="A32" t="str">
            <v>HP Arbiter Server Blade, Windows 2003 R2</v>
          </cell>
        </row>
        <row r="33">
          <cell r="A33" t="str">
            <v>HP Arbiter Server Blade, Windows 2003 R2, LEASE per month, see terms</v>
          </cell>
        </row>
        <row r="34">
          <cell r="A34" t="str">
            <v>HP Arbiter Server, Windows Server 2003 R2</v>
          </cell>
        </row>
        <row r="35">
          <cell r="A35" t="str">
            <v>HP Blade Enclosure c7000</v>
          </cell>
        </row>
        <row r="36">
          <cell r="A36" t="str">
            <v>HP Blade Enclosure c7000, LEASE per month, see term</v>
          </cell>
        </row>
        <row r="37">
          <cell r="A37" t="str">
            <v>HP Domain Controller, Windows 2008 R2</v>
          </cell>
        </row>
        <row r="38">
          <cell r="A38" t="str">
            <v>HP Domain Controller, Windows 2008 R2, LEASE per month, see terms</v>
          </cell>
        </row>
        <row r="39">
          <cell r="A39" t="str">
            <v>HP Log Server Blade, Windows 2003 R2</v>
          </cell>
        </row>
        <row r="40">
          <cell r="A40" t="str">
            <v>HP Log Server Blade, Windows 2003 R2, LEASE per month, see terms</v>
          </cell>
        </row>
        <row r="41">
          <cell r="A41" t="str">
            <v>HP Log Server, Windows 2003 R2</v>
          </cell>
        </row>
        <row r="42">
          <cell r="A42" t="str">
            <v>HP Reporting Database Server, Windows 2003 R2, SQL 2008 Enterprise</v>
          </cell>
        </row>
        <row r="43">
          <cell r="A43" t="str">
            <v>HP SQL Server Blade, Windows Server 2003 R2, SQL 2008 Standard</v>
          </cell>
        </row>
        <row r="44">
          <cell r="A44" t="str">
            <v>HP SQL Server Blade, Windows Server 2003 R2, SQL 2008 Standard, LEASE per month, see terms</v>
          </cell>
        </row>
        <row r="45">
          <cell r="A45" t="str">
            <v>HP SQL Server, Windows Server 2003 R2, SQL 2008 Standard</v>
          </cell>
        </row>
        <row r="46">
          <cell r="A46" t="str">
            <v>HP Static File Store CDN Origin File Server</v>
          </cell>
        </row>
        <row r="47">
          <cell r="A47" t="str">
            <v>HP Syslog Server, Ubuntu 8.04 LTS</v>
          </cell>
        </row>
        <row r="48">
          <cell r="A48" t="str">
            <v>HP Utility Server</v>
          </cell>
        </row>
        <row r="49">
          <cell r="A49" t="str">
            <v>HP Virtualization Host, VMWare ESX 4</v>
          </cell>
        </row>
        <row r="50">
          <cell r="A50" t="str">
            <v>HP Web Server Blade, Ubuntu 8.04 LTS</v>
          </cell>
        </row>
        <row r="51">
          <cell r="A51" t="str">
            <v>HP Web Server, Ubuntu 8.04 LTS</v>
          </cell>
        </row>
        <row r="52">
          <cell r="A52" t="str">
            <v>HP Web Server, Ubuntu 8.04 LTS, LEASE per month, see terms</v>
          </cell>
        </row>
        <row r="53">
          <cell r="A53" t="str">
            <v>HP DB Server, Ubuntu 8.04 LTS, MySQL</v>
          </cell>
        </row>
        <row r="54">
          <cell r="A54" t="str">
            <v>HP World Server Blade, Windows 2003 R2</v>
          </cell>
        </row>
        <row r="55">
          <cell r="A55" t="str">
            <v>HP World Server Blade, Windows 2003 R2, LEASE per month, see terms</v>
          </cell>
        </row>
        <row r="56">
          <cell r="A56" t="str">
            <v>HP World Server, Windows 2003 R2</v>
          </cell>
        </row>
        <row r="57">
          <cell r="A57" t="str">
            <v>HP Zabbix Monitoring Server</v>
          </cell>
        </row>
        <row r="58">
          <cell r="A58" t="str">
            <v>Managed Hosting Web Server per Month</v>
          </cell>
        </row>
        <row r="59">
          <cell r="A59" t="str">
            <v>Managed Hosting Web+DB Combi Server per Month</v>
          </cell>
        </row>
        <row r="60">
          <cell r="A60" t="str">
            <v>Managed Hosting MySQL Server</v>
          </cell>
        </row>
        <row r="61">
          <cell r="A61" t="str">
            <v>Managed Hosting SQL Server per Month, Windows 2008 R2, SQL 2008</v>
          </cell>
        </row>
        <row r="62">
          <cell r="A62" t="str">
            <v>Managed Hosting Application Server per Month, Ubuntu 8.04 LTS</v>
          </cell>
        </row>
        <row r="63">
          <cell r="A63" t="str">
            <v>### NETWORK ROUTERS, SWITCHES, FIREWALLS, LOAD BALANCERS ###</v>
          </cell>
        </row>
        <row r="64">
          <cell r="A64" t="str">
            <v>Cisco 4900M Edge Router</v>
          </cell>
        </row>
        <row r="65">
          <cell r="A65" t="str">
            <v>Cisco 4900M Edge Router, LEASE per month, see terms</v>
          </cell>
        </row>
        <row r="66">
          <cell r="A66" t="str">
            <v>Cisco ASA5520 VPN, FW, IPS</v>
          </cell>
        </row>
        <row r="67">
          <cell r="A67" t="str">
            <v>Cisco ASA5520 VPN, FW, IPS, LEASE per month, see terms</v>
          </cell>
        </row>
        <row r="68">
          <cell r="A68" t="str">
            <v>Cisco Nexus 2000 Remote Line Card</v>
          </cell>
        </row>
        <row r="69">
          <cell r="A69" t="str">
            <v>Cisco Nexus 2000 Remote Line Card, LEASE per month, see terms</v>
          </cell>
        </row>
        <row r="70">
          <cell r="A70" t="str">
            <v>Cisco Nexus 5000 Core Switch</v>
          </cell>
        </row>
        <row r="71">
          <cell r="A71" t="str">
            <v>Cisco Nexus 5000 Core Switch, LEASE per month, see terms</v>
          </cell>
        </row>
        <row r="72">
          <cell r="A72" t="str">
            <v>Cisco 6120: 20-Port Fabric w/6 8G FC Ulinks</v>
          </cell>
        </row>
        <row r="73">
          <cell r="A73" t="str">
            <v>Cisco 6120: 20-Port Fabric w/6 8G FC Ulinks, LEASE per month, see terms</v>
          </cell>
        </row>
        <row r="74">
          <cell r="A74" t="str">
            <v>Citrix NetScalar High Availability Model</v>
          </cell>
        </row>
        <row r="75">
          <cell r="A75" t="str">
            <v>Citrix NetScalar High Availability Model, LEASE, see term</v>
          </cell>
        </row>
        <row r="76">
          <cell r="A76" t="str">
            <v>Juniper SRX Firewall</v>
          </cell>
        </row>
        <row r="77">
          <cell r="A77" t="str">
            <v>Juniper SRX Firewall, LEASE per month, see terms</v>
          </cell>
        </row>
        <row r="78">
          <cell r="A78" t="str">
            <v>NetGear 8 Port GigE Office Switch</v>
          </cell>
        </row>
        <row r="79">
          <cell r="A79" t="str">
            <v>### STORAGE ###</v>
          </cell>
        </row>
        <row r="80">
          <cell r="A80" t="str">
            <v>NetApp 16 Slots 1TB SATA Disk Shelf</v>
          </cell>
        </row>
        <row r="81">
          <cell r="A81" t="str">
            <v>NetApp 16 Slots 1TB SATA Disk Shelf, LEASE per month, see terms</v>
          </cell>
        </row>
        <row r="82">
          <cell r="A82" t="str">
            <v>NetApp 16 Slots 450GB SAS Fiber Channel Disk Shelf</v>
          </cell>
        </row>
        <row r="83">
          <cell r="A83" t="str">
            <v>NetApp 16 Slots 450GB SAS Fiber Channel Disk Shelf, LEASE per month, see terms</v>
          </cell>
        </row>
        <row r="84">
          <cell r="A84" t="str">
            <v>NetApp 2020 Storage Controller</v>
          </cell>
        </row>
        <row r="85">
          <cell r="A85" t="str">
            <v>NetApp 2020 Storage Controller, LEASE per month, see terms</v>
          </cell>
        </row>
        <row r="86">
          <cell r="A86" t="str">
            <v>NetApp 2040 Storage Controller</v>
          </cell>
        </row>
        <row r="87">
          <cell r="A87" t="str">
            <v>NetApp 2040 Storage Controller, LEASE per month, see terms</v>
          </cell>
        </row>
        <row r="88">
          <cell r="A88" t="str">
            <v>NetApp 24 Slots 1TB SATA Disk Shelf</v>
          </cell>
        </row>
        <row r="89">
          <cell r="A89" t="str">
            <v>NetApp 24 Slots 1TB SATA Disk Shelf, LEASE per month, see terms</v>
          </cell>
        </row>
        <row r="90">
          <cell r="A90" t="str">
            <v>NetApp 24 Slots 450GB SAS Fiber Channel Disk Shelf</v>
          </cell>
        </row>
        <row r="91">
          <cell r="A91" t="str">
            <v>NetApp 24 Slots 450GB SAS Fiber Channel Disk Shelf, LEASE per month, see terms</v>
          </cell>
        </row>
        <row r="92">
          <cell r="A92" t="str">
            <v>NetApp 3140 Storage Controller</v>
          </cell>
        </row>
        <row r="93">
          <cell r="A93" t="str">
            <v>NetApp 3140 Storage Controller, LEASE per month, see term</v>
          </cell>
        </row>
        <row r="94">
          <cell r="A94" t="str">
            <v>NetApp 3170 Storage Controller</v>
          </cell>
        </row>
        <row r="95">
          <cell r="A95" t="str">
            <v>NetApp 3170 Storage Controller, LEASE per month, see term</v>
          </cell>
        </row>
        <row r="96">
          <cell r="A96" t="str">
            <v>Rittal 4 Post Cabinet</v>
          </cell>
        </row>
        <row r="97">
          <cell r="A97" t="str">
            <v>### TELECOM ###</v>
          </cell>
        </row>
        <row r="98">
          <cell r="A98" t="str">
            <v>Conference Room Phone</v>
          </cell>
        </row>
        <row r="99">
          <cell r="A99" t="str">
            <v>Desk Phone</v>
          </cell>
        </row>
        <row r="100">
          <cell r="A100" t="str">
            <v>Headset</v>
          </cell>
        </row>
        <row r="101">
          <cell r="A101" t="str">
            <v>PBX SwitchVox PBX</v>
          </cell>
        </row>
        <row r="102">
          <cell r="A102" t="str">
            <v>### SOFTWARE ###</v>
          </cell>
        </row>
        <row r="103">
          <cell r="A103" t="str">
            <v>SQL Server 2008 Enterprise 2 Proc Sockets</v>
          </cell>
        </row>
        <row r="104">
          <cell r="A104" t="str">
            <v>SQL Server 2008 Standard 2 Proc Sockets</v>
          </cell>
        </row>
        <row r="105">
          <cell r="A105" t="str">
            <v>Windows Server 2003 R2 Enterprise</v>
          </cell>
        </row>
        <row r="106">
          <cell r="A106" t="str">
            <v>Windows Server 2003 R2 Standard</v>
          </cell>
        </row>
        <row r="107">
          <cell r="A107" t="str">
            <v>Windows Server 2008 R2 Enterprise</v>
          </cell>
        </row>
        <row r="108">
          <cell r="A108" t="str">
            <v>Windows Server 2008 R2 Standard</v>
          </cell>
        </row>
        <row r="109">
          <cell r="A109" t="str">
            <v>Technical Operations Ticketing System</v>
          </cell>
        </row>
        <row r="110">
          <cell r="A110" t="str">
            <v>F-Secure Internet Security and Anti-Virus per seat</v>
          </cell>
        </row>
        <row r="111">
          <cell r="A111" t="str">
            <v>### SERVICES ###</v>
          </cell>
        </row>
        <row r="112">
          <cell r="A112" t="str">
            <v>Service: Digital River Integration</v>
          </cell>
        </row>
        <row r="113">
          <cell r="A113" t="str">
            <v>Service: Content Network Distribution per GB per Month</v>
          </cell>
        </row>
        <row r="114">
          <cell r="A114" t="str">
            <v>Service: T1 Phone PRI per Month</v>
          </cell>
        </row>
        <row r="115">
          <cell r="A115" t="str">
            <v>Service: Quest Internet Circuit 10Mbps per Month</v>
          </cell>
        </row>
        <row r="116">
          <cell r="A116" t="str">
            <v>Service: Integra Internet Circuit 50Mbps per Month</v>
          </cell>
        </row>
        <row r="117">
          <cell r="A117" t="str">
            <v>Service: DSL Line per Month</v>
          </cell>
        </row>
        <row r="118">
          <cell r="A118" t="str">
            <v>Service: Fortress Lockable Rack + Power + Cooling + 10Mbps</v>
          </cell>
        </row>
        <row r="119">
          <cell r="A119" t="str">
            <v>Service: Fortress Lockable Rack + 2 x 20amp ckts setup fee</v>
          </cell>
        </row>
        <row r="120">
          <cell r="A120" t="str">
            <v>Service: Business Continuance</v>
          </cell>
        </row>
        <row r="121">
          <cell r="A121" t="str">
            <v>Service: Domain Registration</v>
          </cell>
        </row>
        <row r="122">
          <cell r="A122" t="str">
            <v>Service: Other</v>
          </cell>
        </row>
        <row r="123">
          <cell r="A123" t="str">
            <v>Service: Production Data Center Floor Space powered and cooled per watt</v>
          </cell>
        </row>
        <row r="124">
          <cell r="A124" t="str">
            <v>Service: Production Data Center Power consumption per KW based on 230V</v>
          </cell>
        </row>
        <row r="125">
          <cell r="A125" t="str">
            <v>Service: Production Data Center Egress per Mb/s at 95th percentile</v>
          </cell>
        </row>
        <row r="126">
          <cell r="A126" t="str">
            <v xml:space="preserve">Service: Production Data Center </v>
          </cell>
        </row>
        <row r="127">
          <cell r="A127" t="str">
            <v>### MISCELLANEOUS ###</v>
          </cell>
        </row>
        <row r="128">
          <cell r="A128" t="str">
            <v>KVM</v>
          </cell>
        </row>
        <row r="129">
          <cell r="A129" t="str">
            <v>Cables</v>
          </cell>
        </row>
      </sheetData>
      <sheetData sheetId="11"/>
      <sheetData sheetId="12"/>
      <sheetData sheetId="13"/>
      <sheetData sheetId="14">
        <row r="4">
          <cell r="A4" t="str">
            <v>CapEx</v>
          </cell>
        </row>
      </sheetData>
      <sheetData sheetId="15">
        <row r="2">
          <cell r="A2" t="str">
            <v>Germany</v>
          </cell>
        </row>
      </sheetData>
      <sheetData sheetId="16"/>
      <sheetData sheetId="17"/>
      <sheetData sheetId="18"/>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SPL"/>
      <sheetName val="시산표"/>
      <sheetName val="금융부채"/>
      <sheetName val="비용"/>
      <sheetName val="원가"/>
      <sheetName val="요약재무"/>
      <sheetName val="요약손익"/>
      <sheetName val="사업별"/>
      <sheetName val="사업장별"/>
      <sheetName val="표지"/>
      <sheetName val="grap"/>
      <sheetName val="공사원가"/>
      <sheetName val="잉여금"/>
      <sheetName val="진행률기표"/>
      <sheetName val="환율표(12월)"/>
      <sheetName val="공정가치"/>
      <sheetName val="반기_유가증권"/>
      <sheetName val="손익계산서"/>
      <sheetName val="이자수익 명세"/>
      <sheetName val="외화금융(97-03)"/>
      <sheetName val="00'미수"/>
      <sheetName val="Update"/>
      <sheetName val="P&amp;L"/>
      <sheetName val="합손"/>
      <sheetName val="rate"/>
      <sheetName val="재무제표"/>
      <sheetName val="재고AR"/>
      <sheetName val="KUNGDEVI"/>
      <sheetName val="서울재고"/>
      <sheetName val="Sheet1"/>
      <sheetName val="INMD1198"/>
      <sheetName val="Korea"/>
      <sheetName val="G4"/>
      <sheetName val="HERO01"/>
      <sheetName val="정산표"/>
      <sheetName val="ED DS"/>
      <sheetName val="ED DT"/>
      <sheetName val="사내수급"/>
      <sheetName val="설정"/>
      <sheetName val="받을어음"/>
      <sheetName val="부가세신고자료"/>
      <sheetName val="RE9604"/>
      <sheetName val="최종중간기간성과"/>
      <sheetName val=" 견적서"/>
      <sheetName val="인쇄BS"/>
      <sheetName val="F1,2"/>
      <sheetName val="PUC명"/>
      <sheetName val="매월결산"/>
      <sheetName val="매월결산 (석탑반영)"/>
      <sheetName val="Sheet2"/>
      <sheetName val="매월결산 (감사제시확정)"/>
      <sheetName val="부서직접비"/>
      <sheetName val="부재료재고"/>
      <sheetName val="재공품"/>
      <sheetName val="HOT MELT원재료"/>
      <sheetName val="제품재고"/>
      <sheetName val="공사건별집계표"/>
      <sheetName val="PL"/>
      <sheetName val="MC"/>
      <sheetName val="BS(1)"/>
      <sheetName val="XXXXXX"/>
      <sheetName val="발견사항"/>
      <sheetName val="발견사항 (2)"/>
      <sheetName val="FINDING"/>
      <sheetName val="WBS"/>
      <sheetName val="대차"/>
      <sheetName val="WPL "/>
      <sheetName val="손익"/>
      <sheetName val="이익잉여금"/>
      <sheetName val="매출액명세서"/>
      <sheetName val="제조원가명세서 "/>
      <sheetName val="합계잔액(1)"/>
      <sheetName val="합계잔액 (2)"/>
      <sheetName val="잉여금처분"/>
      <sheetName val="PL (3)"/>
      <sheetName val="MC (3)"/>
      <sheetName val="BS1"/>
      <sheetName val="BS2"/>
      <sheetName val="cf"/>
      <sheetName val="WTB"/>
      <sheetName val="F-4"/>
      <sheetName val="F-5"/>
      <sheetName val="2262"/>
      <sheetName val="2262-10"/>
      <sheetName val="WTB-BS"/>
      <sheetName val="WTB-IS"/>
      <sheetName val="BS (2003)"/>
      <sheetName val="중요성기준"/>
      <sheetName val="BS"/>
      <sheetName val="정산표BS(2003)"/>
      <sheetName val="정산표(IS)2003"/>
      <sheetName val="정산표PL(2003)"/>
      <sheetName val="외화평가"/>
      <sheetName val="Other Assets leadersheet"/>
      <sheetName val="Fixed Assets leadersheet"/>
      <sheetName val="Current Liabilities"/>
      <sheetName val="대차대조표"/>
      <sheetName val="판관.비용수익"/>
      <sheetName val="3.잉여금처분O"/>
      <sheetName val="4.현금흐름"/>
      <sheetName val="1.대차대조표"/>
      <sheetName val="2.손익계산서"/>
      <sheetName val="합계잔액"/>
      <sheetName val="58.제조원가"/>
      <sheetName val="81.전기대비추세표"/>
      <sheetName val="BS합산"/>
      <sheetName val="제조원가"/>
      <sheetName val="소제목"/>
      <sheetName val="9월현금등가물"/>
      <sheetName val="12월현금"/>
      <sheetName val="12월당좌예금"/>
      <sheetName val="12월보통예금"/>
      <sheetName val="12월외화예금"/>
      <sheetName val="9월단기금융상품"/>
      <sheetName val="9월유가증권"/>
      <sheetName val="9월외상매출"/>
      <sheetName val="실외상매출"/>
      <sheetName val="9월받을어음"/>
      <sheetName val="12월할인어음"/>
      <sheetName val="9월부도어음"/>
      <sheetName val="12월대손충당금"/>
      <sheetName val="9월미수금"/>
      <sheetName val="9월미수수익"/>
      <sheetName val="9월선급금"/>
      <sheetName val="6월가지급금"/>
      <sheetName val="9월선급비용"/>
      <sheetName val="9월선급법인세"/>
      <sheetName val="12월재고자산"/>
      <sheetName val="제품수불"/>
      <sheetName val="원재료수불"/>
      <sheetName val="9월미착원재료"/>
      <sheetName val="9월투자유가증권"/>
      <sheetName val="9월장기금융상품"/>
      <sheetName val="9월장기대여금"/>
      <sheetName val="9월임차보증금"/>
      <sheetName val="6월이연법인세차"/>
      <sheetName val="12월단기대여금"/>
      <sheetName val="01기타의투자자산"/>
      <sheetName val="6월유형자산"/>
      <sheetName val="9월건물(정액)"/>
      <sheetName val="9월구축물(정액)"/>
      <sheetName val="9월기계장치(정율)"/>
      <sheetName val="9월차량운반구(정율)"/>
      <sheetName val="3월시설장치"/>
      <sheetName val="9월공구와기구(정율)"/>
      <sheetName val="9월집기비품(정율)"/>
      <sheetName val="9월창업비"/>
      <sheetName val="당좌차월09"/>
      <sheetName val="9월개발비"/>
      <sheetName val="9월특허권"/>
      <sheetName val="6월매입채무"/>
      <sheetName val="9월외상매입"/>
      <sheetName val="9월지급어음"/>
      <sheetName val="9월단기차입금명세서"/>
      <sheetName val="9월당좌차월명세서"/>
      <sheetName val="9월일반대출금명세서"/>
      <sheetName val="9월구매자금차입금명세서"/>
      <sheetName val="9월단기차입금"/>
      <sheetName val="9월미지급금"/>
      <sheetName val="6월선수금"/>
      <sheetName val="9월예수금"/>
      <sheetName val="9월미지급비용"/>
      <sheetName val="12월가수금"/>
      <sheetName val="2000미지급법인세"/>
      <sheetName val="12월미지급배당금"/>
      <sheetName val="9월유동성장기부채"/>
      <sheetName val="9월전환사채"/>
      <sheetName val="9월장기미지급이자"/>
      <sheetName val="9월장기차입금"/>
      <sheetName val="9월퇴직충당"/>
      <sheetName val="9월국민연금전환금"/>
      <sheetName val="미지급부가세09"/>
      <sheetName val="6월자본금명세"/>
      <sheetName val="6월주식발행초과금"/>
      <sheetName val="6월기타자본잉여금 "/>
      <sheetName val="6월이익잉여금 "/>
      <sheetName val="6월자본조정"/>
      <sheetName val="12월매출액명세서"/>
      <sheetName val="판관비명세"/>
      <sheetName val="12월영업외수익명세"/>
      <sheetName val="영업외비용명세"/>
      <sheetName val="차입금상환일정표"/>
      <sheetName val="1.BS"/>
      <sheetName val="2.PL"/>
      <sheetName val="3.제조"/>
      <sheetName val="4.이익"/>
      <sheetName val="24.보증금(전신전화가입권)"/>
      <sheetName val="비품"/>
      <sheetName val="완성차 미수금"/>
      <sheetName val="Sheet3"/>
      <sheetName val="BM_NEW2"/>
      <sheetName val="Index"/>
      <sheetName val="LCGRAPH"/>
      <sheetName val="MAT"/>
      <sheetName val="최종조정"/>
      <sheetName val="6월추가불출"/>
      <sheetName val="CoA map"/>
      <sheetName val="현금예금"/>
      <sheetName val="0001new"/>
      <sheetName val="내역서"/>
      <sheetName val="충당금"/>
      <sheetName val="합계잔액시산표"/>
      <sheetName val="년"/>
      <sheetName val="96갑지"/>
      <sheetName val="0930PLENG"/>
      <sheetName val="감독1130"/>
      <sheetName val=" PLENG"/>
      <sheetName val="°øÁ¤°¡Ä¡"/>
      <sheetName val="Company Info"/>
      <sheetName val="매출채권"/>
      <sheetName val="매입채무"/>
      <sheetName val="수정시산표"/>
      <sheetName val="주관사업"/>
      <sheetName val="MacroA"/>
      <sheetName val="#REF"/>
      <sheetName val="외화계약"/>
      <sheetName val="정의"/>
      <sheetName val="0096판보"/>
      <sheetName val="지역별약정(당일)"/>
      <sheetName val="고정자산-회사제시"/>
      <sheetName val="수입"/>
      <sheetName val="품의"/>
      <sheetName val="S&amp;D (2)"/>
      <sheetName val="9609Aß"/>
      <sheetName val="HSA"/>
      <sheetName val="region"/>
      <sheetName val="Financials"/>
      <sheetName val="취득"/>
      <sheetName val="첨부1"/>
      <sheetName val="명단"/>
      <sheetName val="채권(하반기)"/>
      <sheetName val="분석(품목)"/>
      <sheetName val="FACTOR"/>
      <sheetName val="00~09 세대수(Actual)"/>
      <sheetName val="손익계산서(2월누계)"/>
      <sheetName val="손익계산서(2월)"/>
      <sheetName val="매출원가명세서(2월누계)"/>
      <sheetName val="매출원가명세서(2월)"/>
      <sheetName val="손익계산서(1월)"/>
      <sheetName val="매출원가명세서(1월)"/>
      <sheetName val="INFO"/>
      <sheetName val="BS99"/>
      <sheetName val="국산화"/>
      <sheetName val="Res"/>
      <sheetName val="Bal"/>
      <sheetName val="Assign"/>
      <sheetName val="A (3)"/>
      <sheetName val="Active"/>
      <sheetName val="knoc_et"/>
      <sheetName val="협조전"/>
      <sheetName val="보증금(전신전화가입권)"/>
      <sheetName val="개황"/>
      <sheetName val="TEMP1"/>
      <sheetName val="업무분장 "/>
      <sheetName val="긴축실적 (2분기)"/>
      <sheetName val="건설중인자산(기타)"/>
      <sheetName val="현재"/>
      <sheetName val="첨부5. 01~06 Sales Volume(Actual)"/>
      <sheetName val="2006 Budget 대비"/>
      <sheetName val="BRAKE"/>
      <sheetName val="지분법평가"/>
      <sheetName val="backdata"/>
      <sheetName val="PL0430연금통합제시"/>
      <sheetName val="BS0430연금통합제시"/>
      <sheetName val="Variables"/>
      <sheetName val="A-100전제"/>
      <sheetName val="외주수리비"/>
      <sheetName val="01"/>
      <sheetName val="Sheet1 (2)"/>
      <sheetName val="10월 급여"/>
      <sheetName val="8100"/>
      <sheetName val="09.1분기실적"/>
      <sheetName val="만기"/>
      <sheetName val="감사일어"/>
      <sheetName val="지상1층상가면적표"/>
      <sheetName val="지상2층상가면적표"/>
      <sheetName val="층별용도별면적표"/>
      <sheetName val="단가"/>
      <sheetName val="95TOTREV"/>
      <sheetName val="118.세금과공과"/>
      <sheetName val="당좌차월"/>
      <sheetName val="용도별수요격차"/>
      <sheetName val="실행계획"/>
      <sheetName val="노동부"/>
      <sheetName val="항목(1)"/>
      <sheetName val="환율"/>
      <sheetName val="XREF"/>
      <sheetName val="出口合同"/>
      <sheetName val="은행계정"/>
      <sheetName val="A.현금"/>
      <sheetName val="T6-6(7)"/>
      <sheetName val="T6-6(6)"/>
      <sheetName val="회사정보"/>
      <sheetName val="고자현황"/>
      <sheetName val="현금흐름표"/>
      <sheetName val="Assumptions"/>
      <sheetName val="laroux"/>
      <sheetName val="기초자료(20010831)"/>
      <sheetName val="301  금성근"/>
      <sheetName val="A2"/>
      <sheetName val="A1"/>
      <sheetName val="TaxCalc"/>
      <sheetName val="주요재무비율"/>
      <sheetName val="GA"/>
      <sheetName val="JSP01"/>
      <sheetName val="공통"/>
      <sheetName val="7 (2)"/>
      <sheetName val="원본"/>
      <sheetName val="Krw"/>
      <sheetName val="공표손익"/>
      <sheetName val="aola"/>
      <sheetName val="aola_2"/>
      <sheetName val="aola_3"/>
      <sheetName val="aola_4"/>
      <sheetName val="aola_5"/>
      <sheetName val="aola_6"/>
      <sheetName val="aola_7"/>
      <sheetName val="aola_8"/>
      <sheetName val="aola_9"/>
      <sheetName val="aola_10"/>
      <sheetName val="aola_11"/>
      <sheetName val="aola_12"/>
      <sheetName val="aola_13"/>
      <sheetName val="aola_14"/>
      <sheetName val="aola_15"/>
      <sheetName val="aola_16"/>
      <sheetName val="aola_17"/>
      <sheetName val="aola_18"/>
      <sheetName val="aola_19"/>
      <sheetName val="aola_20"/>
      <sheetName val="aola_21"/>
      <sheetName val="aola_22"/>
      <sheetName val="목차"/>
      <sheetName val="목차 (2)"/>
      <sheetName val="목차(1)"/>
      <sheetName val="1-1"/>
      <sheetName val="1-2"/>
      <sheetName val="1-3"/>
      <sheetName val="1-4"/>
      <sheetName val="1-5"/>
      <sheetName val="1-6"/>
      <sheetName val="1-7"/>
      <sheetName val="1-8"/>
      <sheetName val="1-9"/>
      <sheetName val="1-10"/>
      <sheetName val="1-11"/>
      <sheetName val="영업.일1"/>
      <sheetName val="9-1차이내역"/>
      <sheetName val="일반관리비"/>
      <sheetName val="영업.일"/>
      <sheetName val="선급미지급비용"/>
      <sheetName val="기안"/>
      <sheetName val="sh1"/>
      <sheetName val="sh2"/>
      <sheetName val="sh3"/>
      <sheetName val="물량투입계획"/>
      <sheetName val="상품원가피벗"/>
      <sheetName val="①매출"/>
      <sheetName val="내외국인총괄"/>
      <sheetName val="년도별"/>
      <sheetName val="인력(정규직)"/>
      <sheetName val="과정별"/>
      <sheetName val="sm"/>
      <sheetName val="판매2팀"/>
      <sheetName val="항목등록"/>
      <sheetName val="보정전BS"/>
      <sheetName val="보정전PL"/>
      <sheetName val="전산각주"/>
      <sheetName val="각주"/>
      <sheetName val="수정"/>
      <sheetName val="보정후BS"/>
      <sheetName val="Net PL"/>
      <sheetName val="정산samfile"/>
      <sheetName val="종수"/>
      <sheetName val="수기평가자료_해외분"/>
      <sheetName val="수기평가자료"/>
      <sheetName val="수기보정자료"/>
      <sheetName val="보정samfile"/>
      <sheetName val="보정전BS(세분류)"/>
      <sheetName val="보정전BS(세분류)-본지점수정전"/>
      <sheetName val="보정전BS(소분류)"/>
      <sheetName val="보정전PL(세분류)"/>
      <sheetName val="보정전PL(소분류)"/>
      <sheetName val="보정후BS(세분류)"/>
      <sheetName val="보정후BS(소분류)"/>
      <sheetName val="Net PL(세분류)"/>
      <sheetName val="Net PL(소분류)"/>
      <sheetName val=""/>
      <sheetName val="본봉표"/>
      <sheetName val="직원신상"/>
      <sheetName val="계정code"/>
      <sheetName val="수입원가(원료)"/>
      <sheetName val="수입원가(첨가제)"/>
      <sheetName val="받check"/>
      <sheetName val="ins"/>
      <sheetName val="Property"/>
      <sheetName val="공수견적"/>
      <sheetName val="01_성적표"/>
      <sheetName val="DSL"/>
      <sheetName val="B"/>
      <sheetName val="특정현금과예금"/>
      <sheetName val="기초코드"/>
      <sheetName val="00~09_세대수(Actual)"/>
      <sheetName val="긴축실적_(2분기)"/>
      <sheetName val="첨부5__01~06_Sales_Volume(Actual)"/>
      <sheetName val="2006_Budget_대비"/>
      <sheetName val="매월결산_(석탑반영)"/>
      <sheetName val="매월결산_(감사제시확정)"/>
      <sheetName val="HOT_MELT원재료"/>
      <sheetName val="BS_(2003)"/>
      <sheetName val="Other_Assets_leadersheet"/>
      <sheetName val="Fixed_Assets_leadersheet"/>
      <sheetName val="Current_Liabilities"/>
      <sheetName val="판관_비용수익"/>
      <sheetName val="3_잉여금처분O"/>
      <sheetName val="4_현금흐름"/>
      <sheetName val="1_대차대조표"/>
      <sheetName val="2_손익계산서"/>
      <sheetName val="58_제조원가"/>
      <sheetName val="81_전기대비추세표"/>
      <sheetName val="6월기타자본잉여금_"/>
      <sheetName val="6월이익잉여금_"/>
      <sheetName val="발견사항_(2)"/>
      <sheetName val="WPL_"/>
      <sheetName val="제조원가명세서_"/>
      <sheetName val="Sheet1_(2)"/>
      <sheetName val="10월_급여"/>
      <sheetName val="수도"/>
      <sheetName val="수도종합"/>
      <sheetName val="목차_(2)"/>
      <sheetName val="Training"/>
      <sheetName val="Facility Information"/>
      <sheetName val="General"/>
      <sheetName val="Instructions"/>
      <sheetName val="People"/>
      <sheetName val="Quality"/>
      <sheetName val="Risk"/>
      <sheetName val="Tool"/>
      <sheetName val="출퇴근"/>
      <sheetName val="업무분장"/>
      <sheetName val="현금"/>
      <sheetName val="영업_일1"/>
      <sheetName val="영업_일"/>
      <sheetName val="목차_(2)1"/>
      <sheetName val="영업_일11"/>
      <sheetName val="영업_일2"/>
      <sheetName val="매월결산_(석탑반영)1"/>
      <sheetName val="매월결산_(감사제시확정)1"/>
      <sheetName val="금액내역서"/>
      <sheetName val="장기차입금"/>
      <sheetName val="인건비예산(정규직)"/>
      <sheetName val="인건비예산(용역)"/>
      <sheetName val="MACRO2"/>
      <sheetName val="27M&amp;I - Input"/>
      <sheetName val="YOEMAGUM"/>
      <sheetName val="약속"/>
      <sheetName val="건설가"/>
      <sheetName val="Æo°¡±aAØ"/>
      <sheetName val="Inv Trend "/>
      <sheetName val="범례"/>
      <sheetName val="임차보증금현황04.6.30"/>
      <sheetName val="sap`04.7.14"/>
      <sheetName val="01_tool"/>
      <sheetName val="국외감가상각내역0103"/>
      <sheetName val="계정명세"/>
      <sheetName val="요일"/>
      <sheetName val="MASIMS"/>
      <sheetName val="_9년자재매각"/>
      <sheetName val="원재료"/>
      <sheetName val="pus"/>
      <sheetName val="전체"/>
      <sheetName val="품의서"/>
      <sheetName val="2차-PROTO-(1)"/>
      <sheetName val="제조원가명세서"/>
      <sheetName val="Macro3"/>
      <sheetName val="AGING"/>
      <sheetName val="페이지"/>
      <sheetName val="Customer List"/>
      <sheetName val="Supply List"/>
      <sheetName val="DATASHT2"/>
      <sheetName val="WELDING"/>
      <sheetName val="제조"/>
      <sheetName val="TB"/>
      <sheetName val="1.외주공사"/>
      <sheetName val="LEAD-WBS"/>
      <sheetName val="경비공통"/>
      <sheetName val="BS정산표"/>
      <sheetName val="FRDS9805"/>
      <sheetName val="현장별미수"/>
      <sheetName val="이자율"/>
      <sheetName val="표건"/>
      <sheetName val="득점현황"/>
      <sheetName val="공문"/>
      <sheetName val="3-4현"/>
      <sheetName val="3-3현"/>
      <sheetName val="당연"/>
      <sheetName val="admin"/>
      <sheetName val="주주명부&lt;끝&gt;"/>
      <sheetName val="과"/>
      <sheetName val="공통가설"/>
      <sheetName val="미착기계"/>
      <sheetName val="고정비"/>
      <sheetName val="control sheet"/>
      <sheetName val="YM98"/>
      <sheetName val="re"/>
      <sheetName val="Config"/>
      <sheetName val="Scenario"/>
      <sheetName val="Borrower"/>
      <sheetName val="STC3"/>
      <sheetName val="본부예산"/>
      <sheetName val="Ⅱ1-0타"/>
      <sheetName val="MSVT"/>
      <sheetName val="예수금"/>
      <sheetName val="96월별PL"/>
      <sheetName val="전행순위"/>
      <sheetName val="Ⅰ-1"/>
      <sheetName val="주요비율-낙관"/>
      <sheetName val="별제권_정리담보권1"/>
      <sheetName val="PL98"/>
      <sheetName val="부문손익"/>
      <sheetName val="이자수익1"/>
      <sheetName val="Test"/>
      <sheetName val="Bs. de Uso 2002"/>
      <sheetName val="prov locales"/>
      <sheetName val="AT"/>
      <sheetName val="B777"/>
      <sheetName val="신공항"/>
      <sheetName val="정비재료비"/>
      <sheetName val="지상조업료"/>
      <sheetName val="JJ"/>
      <sheetName val="잡유비"/>
      <sheetName val="MA"/>
      <sheetName val="계류장사용료"/>
      <sheetName val="ME"/>
      <sheetName val="MF"/>
      <sheetName val="MI"/>
      <sheetName val="MT"/>
      <sheetName val="QA"/>
      <sheetName val="은행"/>
      <sheetName val="대비"/>
      <sheetName val="감가상각"/>
      <sheetName val="손익합산"/>
      <sheetName val="F4-F7"/>
      <sheetName val="기계경비(시간당)"/>
      <sheetName val="램머"/>
      <sheetName val="보조부문비배부"/>
      <sheetName val="세무서코드"/>
      <sheetName val="부재료입고집계"/>
      <sheetName val="Input"/>
      <sheetName val="OtherKPI"/>
      <sheetName val="09_1분기실적"/>
      <sheetName val="118_세금과공과"/>
      <sheetName val="개시전표"/>
      <sheetName val="공사집계"/>
      <sheetName val="대차대조표(수정)"/>
      <sheetName val="비교대차"/>
      <sheetName val="손익계산서(수정)"/>
      <sheetName val="비교손익"/>
      <sheetName val="시산표1차"/>
      <sheetName val="시산표2차 "/>
      <sheetName val="일계표"/>
      <sheetName val="비교대차  (1)"/>
      <sheetName val="손익결산  (1)"/>
      <sheetName val="비교대차  (2)"/>
      <sheetName val="손익결산  (2)"/>
      <sheetName val="시산결산 (2)"/>
      <sheetName val="결손금처분"/>
      <sheetName val="세무조정(간략)"/>
      <sheetName val="경제성분석"/>
      <sheetName val="재무상태표"/>
      <sheetName val="이익잉여금처분계산서"/>
      <sheetName val="sisan"/>
      <sheetName val="TCA"/>
      <sheetName val="Calcs for Sensitivy"/>
      <sheetName val="DCF Inputs"/>
      <sheetName val="99사업소득정산"/>
      <sheetName val="dartBS"/>
      <sheetName val="B4.1"/>
      <sheetName val="dartIS"/>
      <sheetName val="B4.2"/>
      <sheetName val="PL (2)"/>
      <sheetName val="부채계정"/>
      <sheetName val="현장실사결과요약"/>
      <sheetName val="TEMP"/>
      <sheetName val="JA"/>
      <sheetName val="제조98"/>
      <sheetName val="수불부"/>
      <sheetName val="실행철강하도"/>
      <sheetName val="M1master"/>
      <sheetName val="수정분개"/>
      <sheetName val="단기대여금"/>
      <sheetName val="보증금"/>
      <sheetName val="비교"/>
      <sheetName val="월별재고예상(감량전)"/>
      <sheetName val="A-LINE"/>
      <sheetName val="F-1,2"/>
      <sheetName val="Balance sheet"/>
      <sheetName val="가수금대체"/>
      <sheetName val="일위대가(여기까지)"/>
      <sheetName val="당좌예금"/>
      <sheetName val="K55BOM"/>
      <sheetName val="C"/>
      <sheetName val="유효성검사"/>
      <sheetName val="업무분장_"/>
      <sheetName val="Template"/>
      <sheetName val="LTEURPSY"/>
      <sheetName val="199-0150"/>
      <sheetName val="지급보증금74"/>
      <sheetName val="LTFX"/>
      <sheetName val="97년추정손익계산서"/>
      <sheetName val="Usd"/>
      <sheetName val="국내진행95년이전"/>
      <sheetName val="경영비율 "/>
      <sheetName val="관세"/>
      <sheetName val="8월현금흐름표"/>
      <sheetName val="2001급여"/>
      <sheetName val="A"/>
      <sheetName val="7_(2)"/>
      <sheetName val="완성차_미수금"/>
      <sheetName val="Net_PL"/>
      <sheetName val="Net_PL(세분류)"/>
      <sheetName val="Net_PL(소분류)"/>
      <sheetName val="합천내역"/>
      <sheetName val="수량산출"/>
      <sheetName val="배서어음명세서"/>
      <sheetName val="지분법(AK) (2)"/>
      <sheetName val="한일자야(감액손실) (2)"/>
      <sheetName val="CAUDIT"/>
      <sheetName val="E총"/>
      <sheetName val="93상각비"/>
      <sheetName val="감액여부"/>
      <sheetName val="유가증권"/>
      <sheetName val="Segments"/>
      <sheetName val="Macro1"/>
      <sheetName val="CASE ASM"/>
      <sheetName val="Lead"/>
      <sheetName val="관계주식"/>
      <sheetName val="DATA"/>
      <sheetName val="VXXXXXX"/>
      <sheetName val="비용flux test"/>
      <sheetName val="SALES4"/>
      <sheetName val="A_현금"/>
      <sheetName val="외상매출금"/>
      <sheetName val="TABLE"/>
      <sheetName val="시실누(모) "/>
      <sheetName val="현우실적"/>
      <sheetName val="송전기본"/>
      <sheetName val="Inputs"/>
      <sheetName val="AcqIS"/>
      <sheetName val="AcqBSCF"/>
      <sheetName val="Working"/>
      <sheetName val="1. PS_bond"/>
      <sheetName val="SCFP94"/>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sheetData sheetId="53"/>
      <sheetData sheetId="54"/>
      <sheetData sheetId="55"/>
      <sheetData sheetId="56"/>
      <sheetData sheetId="57"/>
      <sheetData sheetId="58"/>
      <sheetData sheetId="59"/>
      <sheetData sheetId="60"/>
      <sheetData sheetId="61"/>
      <sheetData sheetId="62" refreshError="1"/>
      <sheetData sheetId="63" refreshError="1"/>
      <sheetData sheetId="64" refreshError="1"/>
      <sheetData sheetId="65" refreshError="1"/>
      <sheetData sheetId="66"/>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sheetData sheetId="89"/>
      <sheetData sheetId="90"/>
      <sheetData sheetId="91"/>
      <sheetData sheetId="92"/>
      <sheetData sheetId="93"/>
      <sheetData sheetId="94"/>
      <sheetData sheetId="95"/>
      <sheetData sheetId="96"/>
      <sheetData sheetId="97"/>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sheetData sheetId="290"/>
      <sheetData sheetId="291"/>
      <sheetData sheetId="292" refreshError="1"/>
      <sheetData sheetId="293" refreshError="1"/>
      <sheetData sheetId="294" refreshError="1"/>
      <sheetData sheetId="295" refreshError="1"/>
      <sheetData sheetId="296"/>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sheetData sheetId="379"/>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sheetData sheetId="55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sheetData sheetId="570"/>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sheetData sheetId="618"/>
      <sheetData sheetId="619"/>
      <sheetData sheetId="620"/>
      <sheetData sheetId="62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XXX"/>
      <sheetName val="누TB"/>
      <sheetName val="BS"/>
      <sheetName val="누PL"/>
      <sheetName val="누제조"/>
      <sheetName val="누이익"/>
      <sheetName val="누현금 "/>
      <sheetName val="퇴직금 T.O.T"/>
      <sheetName val="Tickmarks"/>
      <sheetName val="#REF"/>
      <sheetName val="02STS결산"/>
      <sheetName val="법인29-전자신고 필수입력"/>
      <sheetName val="현금및현금등가물"/>
      <sheetName val="합계잔액시산표"/>
      <sheetName val="시산표"/>
      <sheetName val="Sheet2"/>
      <sheetName val="Sheet1"/>
      <sheetName val="Sheet3"/>
      <sheetName val="Assumptions"/>
      <sheetName val="◀-▶"/>
      <sheetName val="7 (2)"/>
      <sheetName val="울산시산표"/>
      <sheetName val="Confi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Tdb n-1 new 4Q"/>
      <sheetName val="Tdb n-1 new 3Q"/>
      <sheetName val="Tdb n-1"/>
      <sheetName val="Tdb bdgt"/>
      <sheetName val="Macro Bkdwn"/>
      <sheetName val="Prévisu"/>
      <sheetName val="Data"/>
      <sheetName val="Cumul"/>
      <sheetName val="Fiw brut"/>
      <sheetName val="Corrections"/>
      <sheetName val="Corr det"/>
      <sheetName val="Provisions"/>
      <sheetName val="Prov det"/>
      <sheetName val="Re"/>
      <sheetName val="1998"/>
      <sheetName val="Bdgt"/>
      <sheetName val="Brouillon"/>
      <sheetName val="Tdb n-1 new"/>
      <sheetName val="Tdb1_99"/>
      <sheetName val="BalanceSheetAssets"/>
      <sheetName val="ReadMeFirst"/>
      <sheetName val="Title"/>
      <sheetName val="lxTPG"/>
      <sheetName val="Adjusting 04 vs 03"/>
      <sheetName val="Référentiel"/>
      <sheetName val="Rates_List"/>
      <sheetName val="Tdb_n-1_new_4Q"/>
      <sheetName val="Tdb_n-1_new_3Q"/>
      <sheetName val="Tdb_n-1"/>
      <sheetName val="Tdb_bdgt"/>
      <sheetName val="Macro_Bkdwn"/>
      <sheetName val="Fiw_brut"/>
      <sheetName val="Corr_det"/>
      <sheetName val="Prov_det"/>
      <sheetName val="Tdb_n-1_new"/>
      <sheetName val="COA for Korea "/>
      <sheetName val="Cost Center Workign Templat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sheetData sheetId="31"/>
      <sheetData sheetId="32"/>
      <sheetData sheetId="33"/>
      <sheetData sheetId="34"/>
      <sheetData sheetId="35" refreshError="1"/>
      <sheetData sheetId="36" refreshError="1"/>
      <sheetData sheetId="3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dit finding"/>
      <sheetName val="정산표"/>
      <sheetName val="BS"/>
      <sheetName val="PL"/>
      <sheetName val="RE"/>
      <sheetName val="자본변동표"/>
      <sheetName val="CF"/>
      <sheetName val="현금흐름검증"/>
      <sheetName val="주요경영지표 (검증)"/>
      <sheetName val="차수"/>
      <sheetName val="LeadSchedule"/>
      <sheetName val="현금및예치금집계표"/>
      <sheetName val="F456"/>
      <sheetName val="XREF"/>
      <sheetName val="Stock Div Accural"/>
      <sheetName val="5300"/>
      <sheetName val="2600"/>
      <sheetName val="INDEX"/>
      <sheetName val="3100"/>
      <sheetName val="1100"/>
      <sheetName val="1300"/>
      <sheetName val="2500"/>
      <sheetName val="2200"/>
      <sheetName val="audit_finding"/>
      <sheetName val="주요경영지표_(검증)"/>
      <sheetName val="R(BS-PL-RE)"/>
      <sheetName val="5.지분법분개"/>
      <sheetName val="2.지분법적용주식Leadsheet(1)"/>
      <sheetName val="5500"/>
      <sheetName val="매출채권"/>
      <sheetName val="공사미수금"/>
      <sheetName val="Sheet1"/>
      <sheetName val="VOL1"/>
      <sheetName val="03년 추계액"/>
      <sheetName val="손익"/>
      <sheetName val="audit_finding1"/>
      <sheetName val="주요경영지표_(검증)1"/>
      <sheetName val="Stock_Div_Accural"/>
      <sheetName val="WPL"/>
      <sheetName val="심리RN"/>
      <sheetName val="Menu_Link"/>
      <sheetName val="2.대외공문"/>
      <sheetName val="김포정산FS_110212"/>
      <sheetName val="so-021"/>
      <sheetName val="1.외주공사"/>
      <sheetName val="한세A4PL"/>
      <sheetName val="FA LIST Hereke"/>
      <sheetName val="법인세비용"/>
      <sheetName val="회사정보"/>
      <sheetName val="A"/>
      <sheetName val="현금흐름표"/>
      <sheetName val="감가상각LS"/>
      <sheetName val="LS "/>
      <sheetName val="THEME CODE"/>
      <sheetName val="CR CODE"/>
      <sheetName val="부서CODE"/>
      <sheetName val="TIMESHEET"/>
      <sheetName val="5900 기타비유동자산LS"/>
      <sheetName val="리스트"/>
      <sheetName val="차입금상환sample"/>
      <sheetName val="보증금sample"/>
      <sheetName val="만기보유증권sample"/>
      <sheetName val="임율총괄"/>
      <sheetName val="lead"/>
      <sheetName val="상품금액수불"/>
      <sheetName val="Sch9"/>
      <sheetName val="Sheet2"/>
      <sheetName val="대차대조표"/>
      <sheetName val="유형자산증감"/>
      <sheetName val="PAJE,PRJE"/>
      <sheetName val="WTB"/>
      <sheetName val="세무서코드"/>
      <sheetName val="Global Data"/>
      <sheetName val="Two Step Revenue Testing Mast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sheetData sheetId="60"/>
      <sheetData sheetId="6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S "/>
      <sheetName val="감가상각LS"/>
      <sheetName val="주석사항"/>
      <sheetName val="건설중인자산대체 "/>
      <sheetName val="건물 "/>
      <sheetName val="구축물"/>
      <sheetName val="유선방송설비"/>
      <sheetName val="차량운반구 "/>
      <sheetName val="컨버터 "/>
      <sheetName val="전송선로설비"/>
      <sheetName val="집기비품"/>
      <sheetName val="공구기구 "/>
      <sheetName val="XREF"/>
      <sheetName val="Tickmarks"/>
      <sheetName val="TB"/>
      <sheetName val="롯데캐피탈2(07추가)"/>
      <sheetName val="롯데캐피탈1"/>
      <sheetName val="PAJE(CAJE)"/>
      <sheetName val="PRJE(CRJE)"/>
      <sheetName val="시산표"/>
      <sheetName val="LS (2)"/>
      <sheetName val="건물 (2)"/>
      <sheetName val="유선방송설비 (2)"/>
      <sheetName val="차량운반구 (2)"/>
      <sheetName val="전송선로설비 (2)"/>
      <sheetName val="집기비품 (2)"/>
      <sheetName val="공구기구 (2)"/>
      <sheetName val="구축물 (2)"/>
      <sheetName val="컨버터 (2)"/>
      <sheetName val="Basic_Information"/>
      <sheetName val="퇴직급여충당금 Overall Test"/>
      <sheetName val="급여 Lead Schedule"/>
      <sheetName val="퇴직급여충당금명세서"/>
      <sheetName val="당기월별퇴지급여충당금분석"/>
      <sheetName val="F1,2"/>
      <sheetName val="F3"/>
      <sheetName val="BS"/>
      <sheetName val="퇴직충당금자료_2003년11월"/>
      <sheetName val="FAB별"/>
      <sheetName val="5400-재고자산Lead"/>
      <sheetName val="손익합산"/>
      <sheetName val="현금및현금등가물"/>
      <sheetName val="#REF"/>
      <sheetName val="상품입고집계"/>
      <sheetName val="ST"/>
      <sheetName val="건물"/>
      <sheetName val="1.외주공사"/>
      <sheetName val="제조원가"/>
      <sheetName val="Links"/>
      <sheetName val="2.대외공문"/>
      <sheetName val="F12"/>
      <sheetName val="천안방송유형자산마지막"/>
      <sheetName val="DISC_32"/>
      <sheetName val="F-4,5"/>
      <sheetName val="LS_"/>
      <sheetName val="건설중인자산대체_"/>
      <sheetName val="건물_"/>
      <sheetName val="차량운반구_"/>
      <sheetName val="컨버터_"/>
      <sheetName val="공구기구_"/>
      <sheetName val="매출원가 LEAD"/>
      <sheetName val="p.1 sub lead"/>
      <sheetName val="정산표 (2)"/>
      <sheetName val="시산표(매출조정전)"/>
      <sheetName val="현금흐름표"/>
      <sheetName val="기타고정부채"/>
      <sheetName val="K-1 유형자산리드"/>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계정과목"/>
      <sheetName val="시산표"/>
      <sheetName val="긴축실적 (2분기)"/>
      <sheetName val="개황"/>
      <sheetName val="기본사항"/>
      <sheetName val="관세"/>
      <sheetName val="COMM"/>
      <sheetName val="Cover"/>
      <sheetName val="01반기조정감"/>
      <sheetName val="01반기조정증"/>
      <sheetName val="00~07 Sales Volume(Actual)"/>
      <sheetName val="00~09 세대수(Actual)"/>
      <sheetName val="00~07 용도별 원단위"/>
      <sheetName val="첨부5. 01~06 Sales Volume(Actual)"/>
      <sheetName val="2006 Budget 대비"/>
      <sheetName val="대차대조표"/>
      <sheetName val="#REF"/>
      <sheetName val="(첨부)PT_수주"/>
      <sheetName val="Krw"/>
      <sheetName val="compare2"/>
      <sheetName val="4"/>
      <sheetName val="11"/>
      <sheetName val="8"/>
      <sheetName val="2"/>
      <sheetName val="7"/>
      <sheetName val="6"/>
      <sheetName val="5"/>
      <sheetName val="10"/>
      <sheetName val="9"/>
      <sheetName val="의왕"/>
      <sheetName val="BS"/>
      <sheetName val="채권(하반기)"/>
      <sheetName val="총괄표"/>
      <sheetName val="합손"/>
      <sheetName val="정산표"/>
      <sheetName val="10월판관"/>
      <sheetName val="공사비지급"/>
      <sheetName val="CD-실적"/>
      <sheetName val="00'미수"/>
      <sheetName val="수정분개"/>
      <sheetName val="118.세금과공과"/>
      <sheetName val="F4-F7"/>
      <sheetName val="Config"/>
      <sheetName val="00~07_Sales_Volume(Actual)"/>
      <sheetName val="00~09_세대수(Actual)"/>
      <sheetName val="00~07_용도별_원단위"/>
      <sheetName val="첨부5__01~06_Sales_Volume(Actual)"/>
      <sheetName val="2006_Budget_대비"/>
      <sheetName val="긴축실적_(2분기)"/>
      <sheetName val="01Q4 RATE"/>
      <sheetName val="7 (2)"/>
      <sheetName val="지보1_98"/>
      <sheetName val="방산유압"/>
      <sheetName val="mm10"/>
      <sheetName val="기안"/>
      <sheetName val="23-3"/>
      <sheetName val="판매량오차 (4)"/>
      <sheetName val="Revenue"/>
      <sheetName val="INFG1198"/>
      <sheetName val="INMD1198"/>
      <sheetName val="미수수익"/>
      <sheetName val="16-1"/>
      <sheetName val="참고_사업분류"/>
      <sheetName val="송전기본"/>
      <sheetName val="L1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sheetData sheetId="44"/>
      <sheetData sheetId="45"/>
      <sheetData sheetId="46"/>
      <sheetData sheetId="47"/>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대차 및 손익(A.R)"/>
      <sheetName val="PAJE,PRJE"/>
      <sheetName val="WTB"/>
      <sheetName val="인쇄용BSPLRE"/>
      <sheetName val="인쇄용CF"/>
      <sheetName val="7기현금정산"/>
      <sheetName val="7기현금정산보조"/>
      <sheetName val="8기현금정산"/>
      <sheetName val="8기현금정산보조"/>
      <sheetName val="전기인쇄용재무제표"/>
      <sheetName val="재무비율(Analytical)"/>
      <sheetName val="인쇄용재무비율"/>
      <sheetName val="주석사항"/>
      <sheetName val="XREF"/>
      <sheetName val="Tickmarks"/>
      <sheetName val="감가상각LS"/>
      <sheetName val="LS "/>
      <sheetName val="BS"/>
      <sheetName val="감사인검토내역(PAJE)"/>
      <sheetName val="제조원가"/>
    </sheet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S (2)"/>
      <sheetName val="감가상각LS (2)"/>
      <sheetName val="건설중인자산대체 (2)"/>
      <sheetName val="건물 (2)"/>
      <sheetName val="구축물 (2)"/>
      <sheetName val="유선방송설비 (2)"/>
      <sheetName val="차량운반구 (2)"/>
      <sheetName val="컨버터 (2)"/>
      <sheetName val="전송선로설비 (2)"/>
      <sheetName val="집기비품 (2)"/>
      <sheetName val="공구기구 (2)"/>
      <sheetName val="LS"/>
      <sheetName val="감가상각LS"/>
      <sheetName val="주석사항"/>
      <sheetName val="건설중인자산대체"/>
      <sheetName val="건물"/>
      <sheetName val="구축물"/>
      <sheetName val="유선방송설비"/>
      <sheetName val="차량운반구"/>
      <sheetName val="컨버터"/>
      <sheetName val="전송선로설비"/>
      <sheetName val="집기비품"/>
      <sheetName val="공구기구"/>
      <sheetName val="Tickmarks"/>
      <sheetName val="XREF"/>
      <sheetName val="F12"/>
      <sheetName val="F3"/>
      <sheetName val="남동"/>
      <sheetName val="시산표(매출조정전)"/>
      <sheetName val="LS "/>
      <sheetName val="WTB"/>
      <sheetName val="PAJE,PRJE"/>
      <sheetName val="경기연합"/>
      <sheetName val="이자수익OVERALL"/>
      <sheetName val="제조경비"/>
      <sheetName val="부재료입고"/>
      <sheetName val=".1 장기선급비용"/>
      <sheetName val="XXXX"/>
      <sheetName val="유형명세"/>
      <sheetName val="상각집계"/>
      <sheetName val="일반상각"/>
      <sheetName val="토지"/>
      <sheetName val="기계장치"/>
      <sheetName val="차량"/>
      <sheetName val="판관비품"/>
      <sheetName val="고정처분"/>
      <sheetName val="지분법LS"/>
      <sheetName val="도서보급"/>
      <sheetName val="새롬방송"/>
      <sheetName val="이천유선"/>
      <sheetName val="안성유선"/>
      <sheetName val="강서방송"/>
      <sheetName val="WPL"/>
      <sheetName val="유형자산_총괄"/>
      <sheetName val="유형자산_본사"/>
      <sheetName val="적용환율"/>
      <sheetName val="BSM9601"/>
      <sheetName val="080331법인세"/>
      <sheetName val="이연법인세"/>
      <sheetName val="용역비"/>
      <sheetName val="교제비"/>
      <sheetName val="钢琴明细"/>
      <sheetName val="BS"/>
      <sheetName val="F45"/>
      <sheetName val="원유입고데이터"/>
      <sheetName val="원재료수불"/>
      <sheetName val="부재료입고2"/>
      <sheetName val="prov locales"/>
      <sheetName val="TB"/>
      <sheetName val="PAJE(CAJE)"/>
      <sheetName val="PRJE(CRJE)"/>
      <sheetName val="KCN"/>
      <sheetName val="KDMC"/>
      <sheetName val="GS디지털"/>
      <sheetName val="유형자산"/>
      <sheetName val="3월보"/>
      <sheetName val="8월대비삭제"/>
      <sheetName val="Ⅲ.유형자산명세서 (2)"/>
      <sheetName val="8월말 대비 변동사항"/>
      <sheetName val="산업은행 경영지표"/>
      <sheetName val="SIL98"/>
      <sheetName val="200"/>
      <sheetName val="손익합산"/>
      <sheetName val="    "/>
      <sheetName val="Klead"/>
      <sheetName val=""/>
      <sheetName val="overall-dep."/>
      <sheetName val="감가상각비-code"/>
      <sheetName val="감가상각비-code-회사제시"/>
      <sheetName val="sum0304"/>
      <sheetName val="Voucher"/>
      <sheetName val="BUILDING"/>
      <sheetName val="structure"/>
      <sheetName val="machine"/>
      <sheetName val="MOLD"/>
      <sheetName val="FURNITURE"/>
      <sheetName val="auto"/>
      <sheetName val="Sold Item"/>
      <sheetName val="Sheet1"/>
      <sheetName val="시산표"/>
      <sheetName val="관계회사거래내역및 채권채무잔액 99"/>
      <sheetName val="CIELO발주"/>
      <sheetName val="세부"/>
      <sheetName val="법인+비법인"/>
      <sheetName val="LANOS"/>
      <sheetName val="LEGANZA"/>
      <sheetName val="NUBIRA"/>
      <sheetName val="수정시산표"/>
      <sheetName val="판매단가"/>
      <sheetName val="노무비"/>
      <sheetName val="손익"/>
      <sheetName val="#REF"/>
      <sheetName val="LEAD"/>
      <sheetName val="유형자산리드"/>
      <sheetName val="유형자산LS"/>
      <sheetName val="감가상각비OT"/>
      <sheetName val="감가상각Test"/>
      <sheetName val="취득Test"/>
      <sheetName val="처분Test"/>
      <sheetName val="감가상각비재계산"/>
      <sheetName val="Requirement(Work Crew)"/>
      <sheetName val="lead_당반기"/>
      <sheetName val="LS_(2)"/>
      <sheetName val="감가상각LS_(2)"/>
      <sheetName val="건설중인자산대체_(2)"/>
      <sheetName val="건물_(2)"/>
      <sheetName val="구축물_(2)"/>
      <sheetName val="유선방송설비_(2)"/>
      <sheetName val="차량운반구_(2)"/>
      <sheetName val="컨버터_(2)"/>
      <sheetName val="전송선로설비_(2)"/>
      <sheetName val="집기비품_(2)"/>
      <sheetName val="공구기구_(2)"/>
    </sheetNames>
    <sheetDataSet>
      <sheetData sheetId="0">
        <row r="10">
          <cell r="C10">
            <v>10349340</v>
          </cell>
          <cell r="D10">
            <v>0</v>
          </cell>
        </row>
        <row r="12">
          <cell r="D12">
            <v>0</v>
          </cell>
        </row>
        <row r="13">
          <cell r="D13">
            <v>0</v>
          </cell>
        </row>
        <row r="14">
          <cell r="D14">
            <v>0</v>
          </cell>
        </row>
        <row r="16">
          <cell r="D16">
            <v>0</v>
          </cell>
        </row>
        <row r="17">
          <cell r="D17">
            <v>0</v>
          </cell>
        </row>
        <row r="24">
          <cell r="D24">
            <v>0</v>
          </cell>
        </row>
        <row r="26">
          <cell r="C26">
            <v>1032722480</v>
          </cell>
          <cell r="D26">
            <v>0</v>
          </cell>
        </row>
        <row r="27">
          <cell r="D27">
            <v>0</v>
          </cell>
        </row>
        <row r="28">
          <cell r="C28">
            <v>436460885</v>
          </cell>
          <cell r="D28">
            <v>0</v>
          </cell>
        </row>
        <row r="30">
          <cell r="D30">
            <v>0</v>
          </cell>
        </row>
        <row r="31">
          <cell r="D31">
            <v>0</v>
          </cell>
        </row>
      </sheetData>
      <sheetData sheetId="1">
        <row r="8">
          <cell r="E8">
            <v>317802</v>
          </cell>
        </row>
      </sheetData>
      <sheetData sheetId="2"/>
      <sheetData sheetId="3">
        <row r="5">
          <cell r="C5">
            <v>10349340</v>
          </cell>
        </row>
        <row r="7">
          <cell r="I7">
            <v>0</v>
          </cell>
          <cell r="K7">
            <v>0</v>
          </cell>
          <cell r="Q7">
            <v>576535</v>
          </cell>
          <cell r="R7">
            <v>0</v>
          </cell>
          <cell r="V7">
            <v>1768012.25</v>
          </cell>
          <cell r="W7">
            <v>0</v>
          </cell>
          <cell r="X7">
            <v>303034.38750000001</v>
          </cell>
          <cell r="Y7">
            <v>0</v>
          </cell>
          <cell r="Z7">
            <v>258733.5</v>
          </cell>
          <cell r="AA7">
            <v>0</v>
          </cell>
        </row>
      </sheetData>
      <sheetData sheetId="4">
        <row r="12">
          <cell r="L12">
            <v>3809133</v>
          </cell>
          <cell r="M12">
            <v>0</v>
          </cell>
          <cell r="N12">
            <v>3809133</v>
          </cell>
          <cell r="O12">
            <v>0</v>
          </cell>
          <cell r="R12">
            <v>4379133.333333333</v>
          </cell>
          <cell r="S12">
            <v>0</v>
          </cell>
        </row>
        <row r="55">
          <cell r="O55">
            <v>0</v>
          </cell>
        </row>
      </sheetData>
      <sheetData sheetId="5">
        <row r="8">
          <cell r="O8">
            <v>0</v>
          </cell>
        </row>
        <row r="316">
          <cell r="D316">
            <v>0</v>
          </cell>
          <cell r="H316">
            <v>1032722480</v>
          </cell>
          <cell r="I316">
            <v>0</v>
          </cell>
          <cell r="U316">
            <v>1099102129.9333332</v>
          </cell>
          <cell r="V316">
            <v>0</v>
          </cell>
          <cell r="Z316">
            <v>0</v>
          </cell>
        </row>
        <row r="341">
          <cell r="O341">
            <v>0</v>
          </cell>
          <cell r="Q341">
            <v>0</v>
          </cell>
          <cell r="X341">
            <v>0</v>
          </cell>
        </row>
      </sheetData>
      <sheetData sheetId="6">
        <row r="21">
          <cell r="D21">
            <v>0</v>
          </cell>
          <cell r="V21">
            <v>0</v>
          </cell>
          <cell r="Z21">
            <v>0</v>
          </cell>
        </row>
        <row r="44">
          <cell r="O44">
            <v>0</v>
          </cell>
          <cell r="Q44">
            <v>0</v>
          </cell>
          <cell r="X44">
            <v>0</v>
          </cell>
        </row>
        <row r="55">
          <cell r="D55">
            <v>0</v>
          </cell>
          <cell r="H55">
            <v>74137880</v>
          </cell>
          <cell r="O55">
            <v>0</v>
          </cell>
          <cell r="P55">
            <v>102044593</v>
          </cell>
          <cell r="Q55">
            <v>0</v>
          </cell>
          <cell r="U55">
            <v>62704895.616666645</v>
          </cell>
          <cell r="V55">
            <v>0</v>
          </cell>
          <cell r="W55">
            <v>36011637.200000003</v>
          </cell>
          <cell r="X55">
            <v>0</v>
          </cell>
          <cell r="Y55">
            <v>3197386.7166666663</v>
          </cell>
          <cell r="Z55">
            <v>0</v>
          </cell>
        </row>
      </sheetData>
      <sheetData sheetId="7">
        <row r="8">
          <cell r="L8">
            <v>5375333</v>
          </cell>
          <cell r="M8">
            <v>0</v>
          </cell>
          <cell r="N8">
            <v>5375333</v>
          </cell>
          <cell r="O8">
            <v>0</v>
          </cell>
          <cell r="R8">
            <v>5375333.333333333</v>
          </cell>
          <cell r="S8">
            <v>0</v>
          </cell>
        </row>
        <row r="143">
          <cell r="O143">
            <v>0</v>
          </cell>
        </row>
      </sheetData>
      <sheetData sheetId="8">
        <row r="7">
          <cell r="D7">
            <v>0</v>
          </cell>
          <cell r="I7">
            <v>0</v>
          </cell>
          <cell r="O7">
            <v>0</v>
          </cell>
          <cell r="Q7">
            <v>0</v>
          </cell>
          <cell r="V7">
            <v>0</v>
          </cell>
          <cell r="X7">
            <v>0</v>
          </cell>
        </row>
        <row r="21">
          <cell r="D21">
            <v>0</v>
          </cell>
          <cell r="H21">
            <v>436460885</v>
          </cell>
          <cell r="I21">
            <v>0</v>
          </cell>
          <cell r="U21">
            <v>193552502.7833333</v>
          </cell>
          <cell r="V21">
            <v>0</v>
          </cell>
          <cell r="Y21">
            <v>193552502.7833333</v>
          </cell>
          <cell r="Z21">
            <v>0</v>
          </cell>
        </row>
        <row r="44">
          <cell r="N44">
            <v>2615612267</v>
          </cell>
          <cell r="O44">
            <v>0</v>
          </cell>
          <cell r="Q44">
            <v>0</v>
          </cell>
          <cell r="W44">
            <v>2702904443.6833334</v>
          </cell>
          <cell r="X44">
            <v>0</v>
          </cell>
        </row>
      </sheetData>
      <sheetData sheetId="9">
        <row r="94">
          <cell r="D94">
            <v>0</v>
          </cell>
          <cell r="H94">
            <v>64698881</v>
          </cell>
          <cell r="U94">
            <v>51218078.466666684</v>
          </cell>
          <cell r="V94">
            <v>0</v>
          </cell>
          <cell r="Y94">
            <v>4721143.916666666</v>
          </cell>
          <cell r="Z94">
            <v>0</v>
          </cell>
        </row>
        <row r="143">
          <cell r="O143">
            <v>0</v>
          </cell>
          <cell r="P143">
            <v>102389012</v>
          </cell>
          <cell r="Q143">
            <v>0</v>
          </cell>
          <cell r="W143">
            <v>43933706.899999999</v>
          </cell>
          <cell r="X143">
            <v>0</v>
          </cell>
        </row>
      </sheetData>
      <sheetData sheetId="10">
        <row r="7">
          <cell r="C7">
            <v>38984000</v>
          </cell>
          <cell r="D7">
            <v>0</v>
          </cell>
          <cell r="H7">
            <v>1465148</v>
          </cell>
          <cell r="I7">
            <v>0</v>
          </cell>
          <cell r="O7">
            <v>0</v>
          </cell>
          <cell r="P7">
            <v>8968918</v>
          </cell>
          <cell r="Q7">
            <v>0</v>
          </cell>
          <cell r="S7">
            <v>649733.33333333326</v>
          </cell>
          <cell r="T7">
            <v>0</v>
          </cell>
          <cell r="V7">
            <v>0</v>
          </cell>
          <cell r="W7">
            <v>649733.33333333326</v>
          </cell>
          <cell r="X7">
            <v>0</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sheetData sheetId="43"/>
      <sheetData sheetId="44"/>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sheetData sheetId="85" refreshError="1"/>
      <sheetData sheetId="86" refreshError="1"/>
      <sheetData sheetId="87"/>
      <sheetData sheetId="88"/>
      <sheetData sheetId="89"/>
      <sheetData sheetId="90" refreshError="1"/>
      <sheetData sheetId="91"/>
      <sheetData sheetId="92" refreshError="1"/>
      <sheetData sheetId="93" refreshError="1"/>
      <sheetData sheetId="94"/>
      <sheetData sheetId="95"/>
      <sheetData sheetId="96" refreshError="1"/>
      <sheetData sheetId="97"/>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일반"/>
      <sheetName val="F123"/>
      <sheetName val="F456"/>
      <sheetName val="BS"/>
      <sheetName val="PL"/>
      <sheetName val="RE"/>
      <sheetName val="CF"/>
      <sheetName val="cf 정산표"/>
      <sheetName val="Ratio"/>
      <sheetName val="비율"/>
      <sheetName val="REVIEW"/>
      <sheetName val="REVIEW (2)"/>
      <sheetName val="REVIEW(3)"/>
      <sheetName val="Sheet1"/>
      <sheetName val="XREF"/>
      <sheetName val="Tickmarks"/>
      <sheetName val="유형자산"/>
      <sheetName val="LS (2)"/>
      <sheetName val="건물 (2)"/>
      <sheetName val="유선방송설비 (2)"/>
      <sheetName val="차량운반구 (2)"/>
      <sheetName val="전송선로설비 (2)"/>
      <sheetName val="집기비품 (2)"/>
      <sheetName val="공구기구 (2)"/>
      <sheetName val="구축물 (2)"/>
      <sheetName val="컨버터 (2)"/>
      <sheetName val="6120"/>
      <sheetName val="영업비용LeadSchedul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530"/>
      <sheetName val="3727"/>
      <sheetName val="3730"/>
      <sheetName val="3740"/>
      <sheetName val="3800"/>
      <sheetName val="310,320"/>
      <sheetName val="심리RN"/>
      <sheetName val="RCS"/>
      <sheetName val="사후심리"/>
      <sheetName val="조서대장 "/>
      <sheetName val="XREF"/>
      <sheetName val="F456"/>
      <sheetName val="LS (2)"/>
      <sheetName val="건물 (2)"/>
      <sheetName val="유선방송설비 (2)"/>
      <sheetName val="차량운반구 (2)"/>
      <sheetName val="전송선로설비 (2)"/>
      <sheetName val="집기비품 (2)"/>
      <sheetName val="공구기구 (2)"/>
      <sheetName val="구축물 (2)"/>
      <sheetName val="컨버터 (2)"/>
      <sheetName val="이자비용Overall"/>
      <sheetName val="조서대장_"/>
      <sheetName val="조서대장_1"/>
      <sheetName val="P2-1"/>
      <sheetName val="2100"/>
      <sheetName val="2120"/>
      <sheetName val="IS"/>
      <sheetName val="감가상각LS"/>
      <sheetName val="LS "/>
      <sheetName val="채권조회서 Roll-forward test"/>
      <sheetName val="PAJE(CAJE)"/>
      <sheetName val="TB"/>
      <sheetName val="PRJE(CRJE)"/>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mo&amp;중요성금액"/>
      <sheetName val="Financial Statement Review"/>
      <sheetName val="PAJE(CAJE)"/>
      <sheetName val="PRJE(CRJE)"/>
      <sheetName val="TB"/>
      <sheetName val="ratio"/>
      <sheetName val="인쇄용재무제표"/>
      <sheetName val="인쇄용재무비율"/>
      <sheetName val="XREF"/>
      <sheetName val="Tickmarks"/>
      <sheetName val="지분법_광전"/>
      <sheetName val="심리RN"/>
      <sheetName val="5611"/>
      <sheetName val="KCN"/>
      <sheetName val="F3"/>
      <sheetName val="손익합산"/>
      <sheetName val="Bia TQT"/>
      <sheetName val="#REF"/>
      <sheetName val="PAJE,PRJE"/>
      <sheetName val="WTB"/>
      <sheetName val="WPL"/>
      <sheetName val="F12"/>
      <sheetName val="선급비용"/>
      <sheetName val="F456"/>
      <sheetName val="외화자산환산내역"/>
      <sheetName val="인건비 내역서"/>
      <sheetName val="lead"/>
      <sheetName val="현금과예금(부산)"/>
      <sheetName val="Assumptions"/>
      <sheetName val="시산표"/>
      <sheetName val="폼관조직"/>
      <sheetName val="유가증권lead(5200)"/>
      <sheetName val="지분법_수원네트워크(5250)"/>
      <sheetName val="일보_생산"/>
      <sheetName val="LS"/>
      <sheetName val="지분법"/>
      <sheetName val="X"/>
      <sheetName val="통계자료"/>
      <sheetName val="지수"/>
      <sheetName val="Sheet1"/>
      <sheetName val="선급법인세 (2)"/>
      <sheetName val="유가증권의평가"/>
      <sheetName val="유형자산"/>
      <sheetName val="LEAD 및 감사절차 요약"/>
      <sheetName val="TAT"/>
      <sheetName val="YLD"/>
      <sheetName val="ORIGINAL"/>
      <sheetName val="Financials"/>
      <sheetName val="감가상각LS"/>
      <sheetName val="LS "/>
      <sheetName val="U"/>
      <sheetName val="현금흐름표"/>
      <sheetName val="미수수익계산(5123)"/>
      <sheetName val="5311"/>
      <sheetName val="5600"/>
      <sheetName val="금융자산집계표"/>
      <sheetName val="매출채권총괄LS"/>
      <sheetName val="ARP"/>
      <sheetName val="CF-BK 1"/>
      <sheetName val="TB(PL)"/>
      <sheetName val="무형"/>
      <sheetName val="2261 시산표(2321Financial Statemen"/>
      <sheetName val="시산표(매출조정전)"/>
      <sheetName val="처분TEST"/>
      <sheetName val="손익"/>
      <sheetName val="외주현황.wq1"/>
      <sheetName val="감가상각TEST"/>
      <sheetName val="05-2W"/>
      <sheetName val="이연법인세(전기)"/>
      <sheetName val="May."/>
      <sheetName val="재고자산"/>
      <sheetName val="IS"/>
      <sheetName val="매출원가 LEAD"/>
      <sheetName val="건물"/>
      <sheetName val="현금등가물"/>
      <sheetName val="수정시산표"/>
      <sheetName val="현금및예금LS(5120)"/>
      <sheetName val="경영비율 "/>
      <sheetName val="순자산가액변동및해외환산차손-중국"/>
      <sheetName val="BS"/>
      <sheetName val="유가증권LS"/>
      <sheetName val="LS (2)"/>
      <sheetName val="건물 (2)"/>
      <sheetName val="유선방송설비 (2)"/>
      <sheetName val="차량운반구 (2)"/>
      <sheetName val="전송선로설비 (2)"/>
      <sheetName val="집기비품 (2)"/>
      <sheetName val="공구기구 (2)"/>
      <sheetName val="구축물 (2)"/>
      <sheetName val="컨버터 (2)"/>
      <sheetName val="연결 18년 보고서"/>
      <sheetName val="TCE 18년 보고서"/>
      <sheetName val="TCE 2018"/>
      <sheetName val=" "/>
      <sheetName val="TVD 2018년 보고서 $"/>
      <sheetName val="TVD 2018_집행_VND"/>
      <sheetName val="2018년 VND 기초"/>
      <sheetName val="TVD 계정코드"/>
      <sheetName val="F-4,5"/>
      <sheetName val="이연법인세6월말"/>
      <sheetName val="지분법평가1분기"/>
      <sheetName val="검토사항"/>
      <sheetName val="지분법평가"/>
      <sheetName val="별첨1"/>
      <sheetName val="별첨2"/>
      <sheetName val="별첨3"/>
      <sheetName val="UFPrn20090206080825"/>
      <sheetName val="요약"/>
      <sheetName val="대손충당금 계산내역(반영전)"/>
      <sheetName val="대손충당금 계산내역(반영후)"/>
      <sheetName val="F1,2"/>
      <sheetName val="BM_NEW2"/>
    </sheetNames>
    <sheetDataSet>
      <sheetData sheetId="0" refreshError="1"/>
      <sheetData sheetId="1"/>
      <sheetData sheetId="2"/>
      <sheetData sheetId="3"/>
      <sheetData sheetId="4"/>
      <sheetData sheetId="5" refreshError="1"/>
      <sheetData sheetId="6"/>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sheetData sheetId="91"/>
      <sheetData sheetId="92"/>
      <sheetData sheetId="93"/>
      <sheetData sheetId="94"/>
      <sheetData sheetId="95"/>
      <sheetData sheetId="96"/>
      <sheetData sheetId="97"/>
      <sheetData sheetId="98" refreshError="1"/>
      <sheetData sheetId="99" refreshError="1"/>
      <sheetData sheetId="100" refreshError="1"/>
      <sheetData sheetId="101" refreshError="1"/>
      <sheetData sheetId="102" refreshError="1"/>
      <sheetData sheetId="103"/>
      <sheetData sheetId="104"/>
      <sheetData sheetId="105"/>
      <sheetData sheetId="106" refreshError="1"/>
      <sheetData sheetId="107"/>
      <sheetData sheetId="108"/>
      <sheetData sheetId="109"/>
      <sheetData sheetId="110" refreshError="1"/>
      <sheetData sheetId="111"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S"/>
      <sheetName val="건설중인자산대체"/>
      <sheetName val="감가상각LS"/>
      <sheetName val="건물"/>
      <sheetName val="구축물"/>
      <sheetName val="유선방송설비"/>
      <sheetName val="차량운반구"/>
      <sheetName val="컨버터"/>
      <sheetName val="전송선로설비"/>
      <sheetName val="집기비품"/>
      <sheetName val="공구기구"/>
      <sheetName val="XREF"/>
      <sheetName val="Tickmarks"/>
      <sheetName val="LS "/>
      <sheetName val="주석사항"/>
      <sheetName val="건설중인자산대체 "/>
      <sheetName val="건물 "/>
      <sheetName val="차량운반구 "/>
      <sheetName val="컨버터 "/>
      <sheetName val="공구기구 "/>
      <sheetName val="감가상각명세서"/>
      <sheetName val="Sheet2"/>
      <sheetName val="Lead"/>
      <sheetName val="명세"/>
      <sheetName val="취득TEST"/>
      <sheetName val="처분TEST"/>
      <sheetName val="감가상각비PT"/>
      <sheetName val="유형자산리드"/>
      <sheetName val="감가상각비overall test"/>
      <sheetName val="건물감가상각검토"/>
      <sheetName val="구축물감가상각검토"/>
      <sheetName val="기계장치감가상각검토"/>
      <sheetName val="차량감가상각검토"/>
      <sheetName val="기타유형상각검토"/>
      <sheetName val="매각자산"/>
      <sheetName val="회사명및BS일"/>
      <sheetName val="유형자산lead"/>
      <sheetName val="주석사항요약"/>
      <sheetName val="유형자산명세E"/>
      <sheetName val="토지명세서E"/>
      <sheetName val="감가상각비명세E"/>
      <sheetName val="유형자산처분손익명세"/>
      <sheetName val="유형자산취득처분TOT"/>
      <sheetName val="재평가관련 자본항목의 검토"/>
      <sheetName val="감가상각OT"/>
      <sheetName val="유형자산처분손익검토"/>
      <sheetName val="기계장치"/>
      <sheetName val="공구와기구"/>
      <sheetName val="비품"/>
      <sheetName val="선로"/>
      <sheetName val="케이블모뎀"/>
      <sheetName val="유형자산 LEAD"/>
      <sheetName val="보험가입자산(총괄)"/>
      <sheetName val="취득 TEST"/>
      <sheetName val="처분 TEST"/>
      <sheetName val="건물,구축물"/>
      <sheetName val="Sheet1"/>
      <sheetName val="자산취득,처분내역"/>
      <sheetName val="감가상각"/>
      <sheetName val="고정자산 (2)"/>
      <sheetName val="개발비"/>
      <sheetName val="WTB"/>
      <sheetName val="PAJE,PRJE"/>
      <sheetName val="공사미수금"/>
      <sheetName val="유형,무형자산리드"/>
      <sheetName val="취득,처분내역"/>
      <sheetName val="구축물 (2)"/>
      <sheetName val="유선방송설비 (2)"/>
      <sheetName val="차량운반구 (2)"/>
      <sheetName val="전송선로설비 (2)"/>
      <sheetName val="컨버터 (2)"/>
      <sheetName val="집기비품 (2)"/>
      <sheetName val="공구기구 (2)"/>
      <sheetName val="subsequent payment"/>
      <sheetName val="Balance Sheet"/>
      <sheetName val="Income Statement"/>
      <sheetName val="F12"/>
      <sheetName val="F3"/>
      <sheetName val="정산표"/>
      <sheetName val="건물 (2)"/>
      <sheetName val="LS (2)"/>
      <sheetName val="이자수익OVERALL"/>
      <sheetName val="Sub Lead"/>
      <sheetName val="Disc"/>
      <sheetName val=".1 취득TOD"/>
      <sheetName val=".2 감가상각비 SAP"/>
      <sheetName val="Disc."/>
      <sheetName val=".3 내용연수 검토"/>
      <sheetName val=".4 손상징후 검토"/>
      <sheetName val="K-IFRS전환"/>
      <sheetName val="현금과예금(부산)"/>
      <sheetName val="TB"/>
      <sheetName val="X"/>
      <sheetName val="일보_생산"/>
      <sheetName val="지수"/>
      <sheetName val="선급법인세 (2)"/>
      <sheetName val="유가증권의평가"/>
      <sheetName val="지분법"/>
      <sheetName val="유형자산"/>
      <sheetName val="LEAD 및 감사절차 요약"/>
      <sheetName val="TAT"/>
      <sheetName val="YLD"/>
      <sheetName val="ORIGINAL"/>
      <sheetName val="Balance Sheet(AR)"/>
      <sheetName val="Income Statement(AR)"/>
      <sheetName val="임차시설물"/>
      <sheetName val="Footnotes"/>
      <sheetName val="감가상각LS (2)"/>
      <sheetName val="리드"/>
      <sheetName val="법인세"/>
      <sheetName val="주석사항_전기"/>
      <sheetName val="이연법인세"/>
      <sheetName val="F45"/>
      <sheetName val="1월계획 그래프"/>
      <sheetName val="고객리스트"/>
      <sheetName val="조회총괄"/>
      <sheetName val="미수수익계산(5123)"/>
      <sheetName val="기타예금_신탁예금_일별잔액"/>
      <sheetName val="Sheet3"/>
      <sheetName val="현금등LS(5131-1)"/>
      <sheetName val="수정시산표"/>
      <sheetName val="118.세금과공과"/>
      <sheetName val="(C) 5631 유형자산의 워크시트"/>
      <sheetName val="채권조회서 Roll-forward test"/>
      <sheetName val="감가상각누계액"/>
      <sheetName val="PAJE(CAJE)"/>
      <sheetName val="PRJE(CRJE)"/>
      <sheetName val="현금예금분류(당기)"/>
      <sheetName val="F3_PL"/>
      <sheetName val="이자수익PT"/>
      <sheetName val="계정별실적"/>
      <sheetName val="钢琴明细"/>
      <sheetName val="대외공문"/>
      <sheetName val="RCS"/>
      <sheetName val="총괄"/>
      <sheetName val="본사"/>
      <sheetName val="상품제품월별매출"/>
      <sheetName val="Setup"/>
      <sheetName val="시산표"/>
      <sheetName val="INPUT"/>
      <sheetName val="원재료,저장품"/>
      <sheetName val="F1,2"/>
      <sheetName val="현금흐름표"/>
      <sheetName val="현장"/>
      <sheetName val="97년"/>
      <sheetName val="상품입고집계"/>
      <sheetName val="FAB별"/>
      <sheetName val="대환취급"/>
      <sheetName val="심리RN"/>
      <sheetName val="투자-국내2"/>
      <sheetName val="감가상각비 배부검토"/>
      <sheetName val="F-4,5"/>
      <sheetName val="96수표어음"/>
      <sheetName val="수탁현황"/>
      <sheetName val="동해title"/>
      <sheetName val="Query1"/>
      <sheetName val="OBData"/>
      <sheetName val="05현금등가"/>
      <sheetName val="B"/>
      <sheetName val="Debt (KDB)"/>
      <sheetName val="투입"/>
      <sheetName val="동호List"/>
      <sheetName val="실행철강하도"/>
      <sheetName val="공사"/>
      <sheetName val="CF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sheetData sheetId="23"/>
      <sheetData sheetId="24"/>
      <sheetData sheetId="25"/>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refreshError="1"/>
      <sheetData sheetId="46" refreshError="1"/>
      <sheetData sheetId="47" refreshError="1"/>
      <sheetData sheetId="48" refreshError="1"/>
      <sheetData sheetId="49" refreshError="1"/>
      <sheetData sheetId="50" refreshError="1"/>
      <sheetData sheetId="51"/>
      <sheetData sheetId="52" refreshError="1"/>
      <sheetData sheetId="53"/>
      <sheetData sheetId="54"/>
      <sheetData sheetId="55" refreshError="1"/>
      <sheetData sheetId="56" refreshError="1"/>
      <sheetData sheetId="57"/>
      <sheetData sheetId="58"/>
      <sheetData sheetId="59"/>
      <sheetData sheetId="60"/>
      <sheetData sheetId="61"/>
      <sheetData sheetId="62"/>
      <sheetData sheetId="63" refreshError="1"/>
      <sheetData sheetId="64"/>
      <sheetData sheetId="65"/>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조견표"/>
      <sheetName val="조견표 (2)"/>
      <sheetName val="급여테이블"/>
      <sheetName val="급여테이블 -분할"/>
      <sheetName val="급여테이블 -분할-직급별"/>
      <sheetName val="급여테이블 -분할-직급별 (2)"/>
      <sheetName val="Sheet3"/>
      <sheetName val="인원자료"/>
      <sheetName val="Sheet1 (3)"/>
      <sheetName val="보활"/>
      <sheetName val="급여조견표"/>
      <sheetName val="일위대가"/>
      <sheetName val="급여0406"/>
      <sheetName val="020114"/>
      <sheetName val="터파기및재료"/>
      <sheetName val="Sommaire"/>
      <sheetName val="적격심사표"/>
      <sheetName val="민감도"/>
      <sheetName val="수익성분석"/>
      <sheetName val="손익계산서"/>
      <sheetName val="이익잉여금처분계산서"/>
      <sheetName val="제조원가명세서"/>
      <sheetName val="현금흐름표"/>
      <sheetName val="Master"/>
      <sheetName val="수영2"/>
      <sheetName val="금융"/>
      <sheetName val="보증금(임차보증금외)"/>
      <sheetName val="건축-물가변동"/>
      <sheetName val="내역"/>
      <sheetName val="조견표_(2)"/>
      <sheetName val="급여테이블_-분할"/>
      <sheetName val="급여테이블_-분할-직급별"/>
      <sheetName val="급여테이블_-분할-직급별_(2)"/>
      <sheetName val="Sheet1_(3)"/>
      <sheetName val="조견표_(2)1"/>
      <sheetName val="급여테이블_-분할1"/>
      <sheetName val="급여테이블_-분할-직급별1"/>
      <sheetName val="급여테이블_-분할-직급별_(2)1"/>
      <sheetName val="Sheet1_(3)1"/>
      <sheetName val="조견표_(2)2"/>
      <sheetName val="급여테이블_-분할2"/>
      <sheetName val="급여테이블_-분할-직급별2"/>
      <sheetName val="급여테이블_-분할-직급별_(2)2"/>
      <sheetName val="Sheet1_(3)2"/>
      <sheetName val="Payline"/>
      <sheetName val="구간"/>
      <sheetName val="INFORM"/>
      <sheetName val="내수자재"/>
      <sheetName val="수불부"/>
      <sheetName val="은행"/>
      <sheetName val="리스"/>
      <sheetName val="보험"/>
      <sheetName val="공장"/>
      <sheetName val="광주"/>
      <sheetName val="대구"/>
      <sheetName val="대전"/>
      <sheetName val="수도권"/>
      <sheetName val="장림"/>
      <sheetName val="전주"/>
      <sheetName val="생산매출 (3)"/>
      <sheetName val="생산현황"/>
      <sheetName val="25.보증금(임차보증금외)"/>
      <sheetName val="회사정보"/>
      <sheetName val="대차(종합,입력금지)"/>
      <sheetName val="협조전"/>
      <sheetName val="EquipPrice"/>
      <sheetName val="요약"/>
      <sheetName val="실행자재비"/>
      <sheetName val="개당손익11"/>
      <sheetName val="1.  LH - Detail"/>
      <sheetName val="조견표_(2)3"/>
      <sheetName val="급여테이블_-분할3"/>
      <sheetName val="급여테이블_-분할-직급별3"/>
      <sheetName val="급여테이블_-분할-직급별_(2)3"/>
      <sheetName val="Sheet1_(3)3"/>
      <sheetName val="생산매출_(3)"/>
      <sheetName val="25_보증금(임차보증금외)"/>
      <sheetName val="1___LH_-_Detail"/>
      <sheetName val="SSRE-DATA"/>
      <sheetName val="Sheet1"/>
      <sheetName val="7.3 DY팀"/>
      <sheetName val="근로영수증"/>
      <sheetName val="퇴직영수증"/>
      <sheetName val="회사내역"/>
      <sheetName val="세금자료"/>
      <sheetName val="INDEX"/>
      <sheetName val="cfanal"/>
      <sheetName val="profit"/>
      <sheetName val="마니커사원대장 (마니커)"/>
      <sheetName val="여신"/>
      <sheetName val="수신"/>
      <sheetName val="부대집계"/>
      <sheetName val="인상호봉표(정율)"/>
      <sheetName val="월간인력"/>
      <sheetName val="인력소요계획"/>
      <sheetName val="일반정보"/>
      <sheetName val="2001생산"/>
      <sheetName val="1월퇴사자년차수당"/>
    </sheetNames>
    <sheetDataSet>
      <sheetData sheetId="0" refreshError="1">
        <row r="3">
          <cell r="A3" t="str">
            <v>생산사원</v>
          </cell>
          <cell r="C3">
            <v>520000</v>
          </cell>
          <cell r="D3">
            <v>528000</v>
          </cell>
          <cell r="E3">
            <v>536000</v>
          </cell>
          <cell r="F3">
            <v>544000</v>
          </cell>
          <cell r="G3">
            <v>552000</v>
          </cell>
          <cell r="H3">
            <v>560000</v>
          </cell>
          <cell r="I3">
            <v>568000</v>
          </cell>
          <cell r="J3">
            <v>576000</v>
          </cell>
          <cell r="K3">
            <v>584000</v>
          </cell>
          <cell r="L3">
            <v>592000</v>
          </cell>
          <cell r="M3">
            <v>600000</v>
          </cell>
          <cell r="N3">
            <v>608000</v>
          </cell>
          <cell r="O3">
            <v>616000</v>
          </cell>
          <cell r="P3">
            <v>624000</v>
          </cell>
          <cell r="Q3">
            <v>632000</v>
          </cell>
          <cell r="R3">
            <v>640000</v>
          </cell>
          <cell r="S3">
            <v>648000</v>
          </cell>
          <cell r="T3">
            <v>656000</v>
          </cell>
          <cell r="U3">
            <v>664000</v>
          </cell>
          <cell r="V3">
            <v>672000</v>
          </cell>
          <cell r="W3">
            <v>680000</v>
          </cell>
          <cell r="X3">
            <v>688000</v>
          </cell>
          <cell r="Y3">
            <v>696000</v>
          </cell>
          <cell r="Z3">
            <v>704000</v>
          </cell>
          <cell r="AA3">
            <v>712000</v>
          </cell>
          <cell r="AB3">
            <v>720000</v>
          </cell>
          <cell r="AC3">
            <v>728000</v>
          </cell>
          <cell r="AD3">
            <v>736000</v>
          </cell>
          <cell r="AE3">
            <v>744000</v>
          </cell>
          <cell r="AF3">
            <v>752000</v>
          </cell>
          <cell r="AG3">
            <v>760000</v>
          </cell>
          <cell r="AH3">
            <v>768000</v>
          </cell>
          <cell r="AI3">
            <v>776000</v>
          </cell>
          <cell r="AJ3">
            <v>784000</v>
          </cell>
          <cell r="AK3">
            <v>792000</v>
          </cell>
          <cell r="AL3">
            <v>800000</v>
          </cell>
          <cell r="AM3">
            <v>808000</v>
          </cell>
          <cell r="AN3">
            <v>816000</v>
          </cell>
          <cell r="AO3">
            <v>824000</v>
          </cell>
          <cell r="AP3">
            <v>832000</v>
          </cell>
          <cell r="AQ3">
            <v>840000</v>
          </cell>
          <cell r="AR3">
            <v>848000</v>
          </cell>
          <cell r="AS3">
            <v>856000</v>
          </cell>
          <cell r="AT3">
            <v>864000</v>
          </cell>
          <cell r="AU3">
            <v>872000</v>
          </cell>
          <cell r="AV3">
            <v>880000</v>
          </cell>
          <cell r="AW3">
            <v>888000</v>
          </cell>
          <cell r="AX3">
            <v>896000</v>
          </cell>
          <cell r="AY3">
            <v>904000</v>
          </cell>
          <cell r="AZ3">
            <v>912000</v>
          </cell>
          <cell r="BA3">
            <v>920000</v>
          </cell>
          <cell r="BB3">
            <v>928000</v>
          </cell>
          <cell r="BC3">
            <v>936000</v>
          </cell>
        </row>
        <row r="4">
          <cell r="A4" t="str">
            <v>주임</v>
          </cell>
          <cell r="C4">
            <v>613340</v>
          </cell>
          <cell r="D4">
            <v>621340</v>
          </cell>
          <cell r="E4">
            <v>629340</v>
          </cell>
          <cell r="F4">
            <v>637340</v>
          </cell>
          <cell r="G4">
            <v>645340</v>
          </cell>
          <cell r="H4">
            <v>653340</v>
          </cell>
          <cell r="I4">
            <v>661340</v>
          </cell>
          <cell r="J4">
            <v>669340</v>
          </cell>
          <cell r="K4">
            <v>677340</v>
          </cell>
          <cell r="L4">
            <v>685340</v>
          </cell>
          <cell r="M4">
            <v>693340</v>
          </cell>
          <cell r="N4">
            <v>701340</v>
          </cell>
          <cell r="O4">
            <v>709340</v>
          </cell>
          <cell r="P4">
            <v>717340</v>
          </cell>
          <cell r="Q4">
            <v>725340</v>
          </cell>
          <cell r="R4">
            <v>733340</v>
          </cell>
          <cell r="S4">
            <v>741340</v>
          </cell>
          <cell r="T4">
            <v>749340</v>
          </cell>
          <cell r="U4">
            <v>757340</v>
          </cell>
          <cell r="V4">
            <v>765340</v>
          </cell>
          <cell r="W4">
            <v>773340</v>
          </cell>
          <cell r="X4">
            <v>781340</v>
          </cell>
          <cell r="Y4">
            <v>789340</v>
          </cell>
          <cell r="Z4">
            <v>797340</v>
          </cell>
          <cell r="AA4">
            <v>805340</v>
          </cell>
          <cell r="AB4">
            <v>813340</v>
          </cell>
          <cell r="AC4">
            <v>821340</v>
          </cell>
          <cell r="AD4">
            <v>829340</v>
          </cell>
          <cell r="AE4">
            <v>837340</v>
          </cell>
          <cell r="AF4">
            <v>845340</v>
          </cell>
          <cell r="AG4">
            <v>853340</v>
          </cell>
          <cell r="AH4">
            <v>861340</v>
          </cell>
          <cell r="AI4">
            <v>869340</v>
          </cell>
          <cell r="AJ4">
            <v>877340</v>
          </cell>
          <cell r="AK4">
            <v>885340</v>
          </cell>
          <cell r="AL4">
            <v>893340</v>
          </cell>
          <cell r="AM4">
            <v>901340</v>
          </cell>
          <cell r="AN4">
            <v>909340</v>
          </cell>
          <cell r="AO4">
            <v>917340</v>
          </cell>
          <cell r="AP4">
            <v>925340</v>
          </cell>
          <cell r="AQ4">
            <v>933340</v>
          </cell>
          <cell r="AR4">
            <v>941340</v>
          </cell>
          <cell r="AS4">
            <v>949340</v>
          </cell>
          <cell r="AT4">
            <v>957340</v>
          </cell>
          <cell r="AU4">
            <v>965340</v>
          </cell>
          <cell r="AV4">
            <v>973340</v>
          </cell>
          <cell r="AW4">
            <v>981340</v>
          </cell>
          <cell r="AX4">
            <v>989340</v>
          </cell>
          <cell r="AY4">
            <v>997340</v>
          </cell>
          <cell r="AZ4">
            <v>1005340</v>
          </cell>
          <cell r="BA4">
            <v>1013340</v>
          </cell>
          <cell r="BB4">
            <v>1021340</v>
          </cell>
          <cell r="BC4">
            <v>1029340</v>
          </cell>
        </row>
        <row r="5">
          <cell r="A5" t="str">
            <v>생산대리</v>
          </cell>
          <cell r="C5">
            <v>800000</v>
          </cell>
          <cell r="D5">
            <v>809000</v>
          </cell>
          <cell r="E5">
            <v>818000</v>
          </cell>
          <cell r="F5">
            <v>827000</v>
          </cell>
          <cell r="G5">
            <v>836000</v>
          </cell>
          <cell r="H5">
            <v>845000</v>
          </cell>
          <cell r="I5">
            <v>854000</v>
          </cell>
          <cell r="J5">
            <v>863000</v>
          </cell>
          <cell r="K5">
            <v>872000</v>
          </cell>
          <cell r="L5">
            <v>881000</v>
          </cell>
          <cell r="M5">
            <v>890000</v>
          </cell>
          <cell r="N5">
            <v>899000</v>
          </cell>
          <cell r="O5">
            <v>905000</v>
          </cell>
          <cell r="P5">
            <v>911000</v>
          </cell>
          <cell r="Q5">
            <v>917000</v>
          </cell>
          <cell r="R5">
            <v>923000</v>
          </cell>
          <cell r="S5">
            <v>929000</v>
          </cell>
          <cell r="T5">
            <v>935000</v>
          </cell>
          <cell r="U5">
            <v>941000</v>
          </cell>
          <cell r="V5">
            <v>947000</v>
          </cell>
          <cell r="W5">
            <v>953000</v>
          </cell>
          <cell r="X5">
            <v>959000</v>
          </cell>
          <cell r="Y5">
            <v>965000</v>
          </cell>
          <cell r="Z5">
            <v>971000</v>
          </cell>
          <cell r="AA5">
            <v>977000</v>
          </cell>
          <cell r="AB5">
            <v>983000</v>
          </cell>
          <cell r="AC5">
            <v>989000</v>
          </cell>
          <cell r="AD5">
            <v>995000</v>
          </cell>
          <cell r="AE5">
            <v>1001000</v>
          </cell>
          <cell r="AF5">
            <v>1007000</v>
          </cell>
          <cell r="AG5">
            <v>1013000</v>
          </cell>
          <cell r="AH5">
            <v>1019000</v>
          </cell>
          <cell r="AI5">
            <v>1025000</v>
          </cell>
          <cell r="AJ5">
            <v>1031000</v>
          </cell>
          <cell r="AK5">
            <v>1037000</v>
          </cell>
          <cell r="AL5">
            <v>1043000</v>
          </cell>
          <cell r="AM5">
            <v>1049000</v>
          </cell>
          <cell r="AN5">
            <v>1055000</v>
          </cell>
          <cell r="AO5">
            <v>1061000</v>
          </cell>
          <cell r="AP5">
            <v>1067000</v>
          </cell>
          <cell r="AQ5">
            <v>1073000</v>
          </cell>
          <cell r="AR5">
            <v>1079000</v>
          </cell>
          <cell r="AS5">
            <v>1085000</v>
          </cell>
          <cell r="AT5">
            <v>1091000</v>
          </cell>
          <cell r="AU5">
            <v>1097000</v>
          </cell>
          <cell r="AV5">
            <v>1103000</v>
          </cell>
          <cell r="AW5">
            <v>1109000</v>
          </cell>
          <cell r="AX5">
            <v>1115000</v>
          </cell>
          <cell r="AY5">
            <v>1121000</v>
          </cell>
          <cell r="AZ5">
            <v>1127000</v>
          </cell>
          <cell r="BA5">
            <v>1133000</v>
          </cell>
          <cell r="BB5">
            <v>1139000</v>
          </cell>
          <cell r="BC5">
            <v>1145000</v>
          </cell>
        </row>
        <row r="6">
          <cell r="A6" t="str">
            <v>사원1</v>
          </cell>
          <cell r="C6">
            <v>600000</v>
          </cell>
          <cell r="D6">
            <v>608000</v>
          </cell>
          <cell r="E6">
            <v>616000</v>
          </cell>
          <cell r="F6">
            <v>624000</v>
          </cell>
          <cell r="G6">
            <v>632000</v>
          </cell>
          <cell r="H6">
            <v>640000</v>
          </cell>
          <cell r="I6">
            <v>648000</v>
          </cell>
          <cell r="J6">
            <v>656000</v>
          </cell>
          <cell r="K6">
            <v>664000</v>
          </cell>
          <cell r="L6">
            <v>672000</v>
          </cell>
          <cell r="M6">
            <v>680000</v>
          </cell>
          <cell r="N6">
            <v>688000</v>
          </cell>
          <cell r="O6">
            <v>696000</v>
          </cell>
          <cell r="P6">
            <v>704000</v>
          </cell>
          <cell r="Q6">
            <v>712000</v>
          </cell>
          <cell r="R6">
            <v>720000</v>
          </cell>
          <cell r="S6">
            <v>728000</v>
          </cell>
          <cell r="T6">
            <v>736000</v>
          </cell>
          <cell r="U6">
            <v>744000</v>
          </cell>
          <cell r="V6">
            <v>752000</v>
          </cell>
          <cell r="W6">
            <v>760000</v>
          </cell>
          <cell r="X6">
            <v>768000</v>
          </cell>
          <cell r="Y6">
            <v>776000</v>
          </cell>
          <cell r="Z6">
            <v>784000</v>
          </cell>
          <cell r="AA6">
            <v>792000</v>
          </cell>
          <cell r="AB6">
            <v>800000</v>
          </cell>
          <cell r="AC6">
            <v>808000</v>
          </cell>
          <cell r="AD6">
            <v>816000</v>
          </cell>
          <cell r="AE6">
            <v>821000</v>
          </cell>
          <cell r="AF6">
            <v>826000</v>
          </cell>
          <cell r="AG6">
            <v>831000</v>
          </cell>
          <cell r="AH6">
            <v>836000</v>
          </cell>
          <cell r="AI6">
            <v>841000</v>
          </cell>
          <cell r="AJ6">
            <v>846000</v>
          </cell>
          <cell r="AK6">
            <v>851000</v>
          </cell>
          <cell r="AL6">
            <v>856000</v>
          </cell>
          <cell r="AM6">
            <v>861000</v>
          </cell>
          <cell r="AN6">
            <v>866000</v>
          </cell>
          <cell r="AO6">
            <v>871000</v>
          </cell>
          <cell r="AP6">
            <v>876000</v>
          </cell>
          <cell r="AQ6">
            <v>881000</v>
          </cell>
          <cell r="AR6">
            <v>886000</v>
          </cell>
          <cell r="AS6">
            <v>891000</v>
          </cell>
          <cell r="AT6">
            <v>896000</v>
          </cell>
          <cell r="AU6">
            <v>901000</v>
          </cell>
          <cell r="AV6">
            <v>906000</v>
          </cell>
          <cell r="AW6">
            <v>911000</v>
          </cell>
          <cell r="AX6">
            <v>916000</v>
          </cell>
          <cell r="AY6">
            <v>921000</v>
          </cell>
          <cell r="AZ6">
            <v>926000</v>
          </cell>
          <cell r="BA6">
            <v>931000</v>
          </cell>
          <cell r="BB6">
            <v>936000</v>
          </cell>
          <cell r="BC6">
            <v>941000</v>
          </cell>
        </row>
        <row r="7">
          <cell r="A7" t="str">
            <v>사원2</v>
          </cell>
          <cell r="C7">
            <v>680000</v>
          </cell>
          <cell r="D7">
            <v>688000</v>
          </cell>
          <cell r="E7">
            <v>696000</v>
          </cell>
          <cell r="F7">
            <v>704000</v>
          </cell>
          <cell r="G7">
            <v>712000</v>
          </cell>
          <cell r="H7">
            <v>720000</v>
          </cell>
          <cell r="I7">
            <v>728000</v>
          </cell>
          <cell r="J7">
            <v>736000</v>
          </cell>
          <cell r="K7">
            <v>744000</v>
          </cell>
          <cell r="L7">
            <v>752000</v>
          </cell>
          <cell r="M7">
            <v>760000</v>
          </cell>
          <cell r="N7">
            <v>768000</v>
          </cell>
          <cell r="O7">
            <v>776000</v>
          </cell>
          <cell r="P7">
            <v>784000</v>
          </cell>
          <cell r="Q7">
            <v>792000</v>
          </cell>
          <cell r="R7">
            <v>800000</v>
          </cell>
          <cell r="S7">
            <v>808000</v>
          </cell>
          <cell r="T7">
            <v>816000</v>
          </cell>
          <cell r="U7">
            <v>824000</v>
          </cell>
          <cell r="V7">
            <v>832000</v>
          </cell>
          <cell r="W7">
            <v>837000</v>
          </cell>
          <cell r="X7">
            <v>842000</v>
          </cell>
          <cell r="Y7">
            <v>847000</v>
          </cell>
          <cell r="Z7">
            <v>852000</v>
          </cell>
          <cell r="AA7">
            <v>857000</v>
          </cell>
          <cell r="AB7">
            <v>862000</v>
          </cell>
          <cell r="AC7">
            <v>867000</v>
          </cell>
          <cell r="AD7">
            <v>872000</v>
          </cell>
          <cell r="AE7">
            <v>877000</v>
          </cell>
          <cell r="AF7">
            <v>882000</v>
          </cell>
          <cell r="AG7">
            <v>887000</v>
          </cell>
          <cell r="AH7">
            <v>892000</v>
          </cell>
          <cell r="AI7">
            <v>897000</v>
          </cell>
          <cell r="AJ7">
            <v>902000</v>
          </cell>
          <cell r="AK7">
            <v>907000</v>
          </cell>
          <cell r="AL7">
            <v>912000</v>
          </cell>
          <cell r="AM7">
            <v>917000</v>
          </cell>
          <cell r="AN7">
            <v>922000</v>
          </cell>
          <cell r="AO7">
            <v>927000</v>
          </cell>
          <cell r="AP7">
            <v>932000</v>
          </cell>
          <cell r="AQ7">
            <v>937000</v>
          </cell>
          <cell r="AR7">
            <v>942000</v>
          </cell>
          <cell r="AS7">
            <v>947000</v>
          </cell>
          <cell r="AT7">
            <v>952000</v>
          </cell>
          <cell r="AU7">
            <v>957000</v>
          </cell>
          <cell r="AV7">
            <v>962000</v>
          </cell>
          <cell r="AW7">
            <v>967000</v>
          </cell>
          <cell r="AX7">
            <v>972000</v>
          </cell>
          <cell r="AY7">
            <v>977000</v>
          </cell>
          <cell r="AZ7">
            <v>982000</v>
          </cell>
          <cell r="BA7">
            <v>987000</v>
          </cell>
          <cell r="BB7">
            <v>992000</v>
          </cell>
          <cell r="BC7">
            <v>997000</v>
          </cell>
        </row>
        <row r="8">
          <cell r="A8" t="str">
            <v>사원3</v>
          </cell>
          <cell r="C8">
            <v>766670</v>
          </cell>
          <cell r="D8">
            <v>774670</v>
          </cell>
          <cell r="E8">
            <v>782670</v>
          </cell>
          <cell r="F8">
            <v>790670</v>
          </cell>
          <cell r="G8">
            <v>798670</v>
          </cell>
          <cell r="H8">
            <v>806670</v>
          </cell>
          <cell r="I8">
            <v>814670</v>
          </cell>
          <cell r="J8">
            <v>822670</v>
          </cell>
          <cell r="K8">
            <v>830670</v>
          </cell>
          <cell r="L8">
            <v>838670</v>
          </cell>
          <cell r="M8">
            <v>846670</v>
          </cell>
          <cell r="N8">
            <v>854670</v>
          </cell>
          <cell r="O8">
            <v>859670</v>
          </cell>
          <cell r="P8">
            <v>864670</v>
          </cell>
          <cell r="Q8">
            <v>869670</v>
          </cell>
          <cell r="R8">
            <v>874670</v>
          </cell>
          <cell r="S8">
            <v>879670</v>
          </cell>
          <cell r="T8">
            <v>884670</v>
          </cell>
          <cell r="U8">
            <v>889670</v>
          </cell>
          <cell r="V8">
            <v>894670</v>
          </cell>
          <cell r="W8">
            <v>899670</v>
          </cell>
          <cell r="X8">
            <v>904670</v>
          </cell>
          <cell r="Y8">
            <v>909670</v>
          </cell>
          <cell r="Z8">
            <v>914670</v>
          </cell>
          <cell r="AA8">
            <v>919670</v>
          </cell>
          <cell r="AB8">
            <v>924670</v>
          </cell>
          <cell r="AC8">
            <v>929670</v>
          </cell>
          <cell r="AD8">
            <v>934670</v>
          </cell>
          <cell r="AE8">
            <v>939670</v>
          </cell>
          <cell r="AF8">
            <v>944670</v>
          </cell>
          <cell r="AG8">
            <v>949670</v>
          </cell>
          <cell r="AH8">
            <v>954670</v>
          </cell>
          <cell r="AI8">
            <v>959670</v>
          </cell>
          <cell r="AJ8">
            <v>964670</v>
          </cell>
          <cell r="AK8">
            <v>969670</v>
          </cell>
          <cell r="AL8">
            <v>974670</v>
          </cell>
          <cell r="AM8">
            <v>979670</v>
          </cell>
          <cell r="AN8">
            <v>984670</v>
          </cell>
          <cell r="AO8">
            <v>989670</v>
          </cell>
          <cell r="AP8">
            <v>994670</v>
          </cell>
          <cell r="AQ8">
            <v>999670</v>
          </cell>
          <cell r="AR8">
            <v>1004670</v>
          </cell>
          <cell r="AS8">
            <v>1009670</v>
          </cell>
          <cell r="AT8">
            <v>1014670</v>
          </cell>
          <cell r="AU8">
            <v>1019670</v>
          </cell>
          <cell r="AV8">
            <v>1024670</v>
          </cell>
          <cell r="AW8">
            <v>1029670</v>
          </cell>
          <cell r="AX8">
            <v>1034670</v>
          </cell>
          <cell r="AY8">
            <v>1039670</v>
          </cell>
          <cell r="AZ8">
            <v>1044670</v>
          </cell>
          <cell r="BA8">
            <v>1049670</v>
          </cell>
          <cell r="BB8">
            <v>1054670</v>
          </cell>
          <cell r="BC8">
            <v>1059670</v>
          </cell>
        </row>
        <row r="9">
          <cell r="A9" t="str">
            <v>대리</v>
          </cell>
          <cell r="C9">
            <v>800000</v>
          </cell>
          <cell r="D9">
            <v>809000</v>
          </cell>
          <cell r="E9">
            <v>818000</v>
          </cell>
          <cell r="F9">
            <v>827000</v>
          </cell>
          <cell r="G9">
            <v>836000</v>
          </cell>
          <cell r="H9">
            <v>845000</v>
          </cell>
          <cell r="I9">
            <v>854000</v>
          </cell>
          <cell r="J9">
            <v>863000</v>
          </cell>
          <cell r="K9">
            <v>872000</v>
          </cell>
          <cell r="L9">
            <v>881000</v>
          </cell>
          <cell r="M9">
            <v>890000</v>
          </cell>
          <cell r="N9">
            <v>899000</v>
          </cell>
          <cell r="O9">
            <v>905000</v>
          </cell>
          <cell r="P9">
            <v>911000</v>
          </cell>
          <cell r="Q9">
            <v>917000</v>
          </cell>
          <cell r="R9">
            <v>923000</v>
          </cell>
          <cell r="S9">
            <v>929000</v>
          </cell>
          <cell r="T9">
            <v>935000</v>
          </cell>
          <cell r="U9">
            <v>941000</v>
          </cell>
          <cell r="V9">
            <v>947000</v>
          </cell>
          <cell r="W9">
            <v>953000</v>
          </cell>
          <cell r="X9">
            <v>959000</v>
          </cell>
          <cell r="Y9">
            <v>965000</v>
          </cell>
          <cell r="Z9">
            <v>971000</v>
          </cell>
          <cell r="AA9">
            <v>977000</v>
          </cell>
          <cell r="AB9">
            <v>983000</v>
          </cell>
          <cell r="AC9">
            <v>989000</v>
          </cell>
          <cell r="AD9">
            <v>995000</v>
          </cell>
          <cell r="AE9">
            <v>1001000</v>
          </cell>
          <cell r="AF9">
            <v>1007000</v>
          </cell>
          <cell r="AG9">
            <v>1013000</v>
          </cell>
          <cell r="AH9">
            <v>1019000</v>
          </cell>
          <cell r="AI9">
            <v>1025000</v>
          </cell>
          <cell r="AJ9">
            <v>1031000</v>
          </cell>
          <cell r="AK9">
            <v>1037000</v>
          </cell>
          <cell r="AL9">
            <v>1043000</v>
          </cell>
          <cell r="AM9">
            <v>1049000</v>
          </cell>
          <cell r="AN9">
            <v>1055000</v>
          </cell>
          <cell r="AO9">
            <v>1061000</v>
          </cell>
          <cell r="AP9">
            <v>1067000</v>
          </cell>
          <cell r="AQ9">
            <v>1073000</v>
          </cell>
          <cell r="AR9">
            <v>1079000</v>
          </cell>
          <cell r="AS9">
            <v>1085000</v>
          </cell>
          <cell r="AT9">
            <v>1091000</v>
          </cell>
          <cell r="AU9">
            <v>1097000</v>
          </cell>
          <cell r="AV9">
            <v>1103000</v>
          </cell>
          <cell r="AW9">
            <v>1109000</v>
          </cell>
          <cell r="AX9">
            <v>1115000</v>
          </cell>
          <cell r="AY9">
            <v>1121000</v>
          </cell>
          <cell r="AZ9">
            <v>1127000</v>
          </cell>
          <cell r="BA9">
            <v>1133000</v>
          </cell>
          <cell r="BB9">
            <v>1139000</v>
          </cell>
          <cell r="BC9">
            <v>1145000</v>
          </cell>
        </row>
        <row r="10">
          <cell r="A10" t="str">
            <v>과장보</v>
          </cell>
          <cell r="C10">
            <v>1046000</v>
          </cell>
          <cell r="D10">
            <v>1056000</v>
          </cell>
          <cell r="E10">
            <v>1066000</v>
          </cell>
          <cell r="F10">
            <v>1076000</v>
          </cell>
          <cell r="G10">
            <v>1086000</v>
          </cell>
          <cell r="H10">
            <v>1096000</v>
          </cell>
          <cell r="I10">
            <v>1106000</v>
          </cell>
          <cell r="J10">
            <v>1116000</v>
          </cell>
          <cell r="K10">
            <v>1126000</v>
          </cell>
          <cell r="L10">
            <v>1136000</v>
          </cell>
          <cell r="M10">
            <v>1146000</v>
          </cell>
          <cell r="N10">
            <v>1156000</v>
          </cell>
          <cell r="O10">
            <v>1166000</v>
          </cell>
          <cell r="P10">
            <v>1176000</v>
          </cell>
          <cell r="Q10">
            <v>1186000</v>
          </cell>
          <cell r="R10">
            <v>1196000</v>
          </cell>
          <cell r="S10">
            <v>1203000</v>
          </cell>
          <cell r="T10">
            <v>1210000</v>
          </cell>
          <cell r="U10">
            <v>1217000</v>
          </cell>
          <cell r="V10">
            <v>1224000</v>
          </cell>
          <cell r="W10">
            <v>1231000</v>
          </cell>
          <cell r="X10">
            <v>1238000</v>
          </cell>
          <cell r="Y10">
            <v>1245000</v>
          </cell>
          <cell r="Z10">
            <v>1252000</v>
          </cell>
          <cell r="AA10">
            <v>1259000</v>
          </cell>
          <cell r="AB10">
            <v>1266000</v>
          </cell>
          <cell r="AC10">
            <v>1273000</v>
          </cell>
          <cell r="AD10">
            <v>1280000</v>
          </cell>
          <cell r="AE10">
            <v>1287000</v>
          </cell>
          <cell r="AF10">
            <v>1294000</v>
          </cell>
          <cell r="AG10">
            <v>1301000</v>
          </cell>
          <cell r="AH10">
            <v>1308000</v>
          </cell>
          <cell r="AI10">
            <v>1315000</v>
          </cell>
          <cell r="AJ10">
            <v>1322000</v>
          </cell>
          <cell r="AK10">
            <v>1329000</v>
          </cell>
          <cell r="AL10">
            <v>1336000</v>
          </cell>
          <cell r="AM10">
            <v>1343000</v>
          </cell>
          <cell r="AN10">
            <v>1350000</v>
          </cell>
          <cell r="AO10">
            <v>1357000</v>
          </cell>
          <cell r="AP10">
            <v>1364000</v>
          </cell>
          <cell r="AQ10">
            <v>1371000</v>
          </cell>
          <cell r="AR10">
            <v>1378000</v>
          </cell>
          <cell r="AS10">
            <v>1385000</v>
          </cell>
          <cell r="AT10">
            <v>1392000</v>
          </cell>
          <cell r="AU10">
            <v>1399000</v>
          </cell>
          <cell r="AV10">
            <v>1406000</v>
          </cell>
          <cell r="AW10">
            <v>1413000</v>
          </cell>
          <cell r="AX10">
            <v>1420000</v>
          </cell>
          <cell r="AY10">
            <v>1427000</v>
          </cell>
          <cell r="AZ10">
            <v>1434000</v>
          </cell>
          <cell r="BA10">
            <v>1441000</v>
          </cell>
          <cell r="BB10">
            <v>1448000</v>
          </cell>
          <cell r="BC10">
            <v>1455000</v>
          </cell>
        </row>
        <row r="11">
          <cell r="A11" t="str">
            <v>과장</v>
          </cell>
          <cell r="C11">
            <v>1166670</v>
          </cell>
          <cell r="D11">
            <v>1177670</v>
          </cell>
          <cell r="E11">
            <v>1188670</v>
          </cell>
          <cell r="F11">
            <v>1199670</v>
          </cell>
          <cell r="G11">
            <v>1210670</v>
          </cell>
          <cell r="H11">
            <v>1221670</v>
          </cell>
          <cell r="I11">
            <v>1232670</v>
          </cell>
          <cell r="J11">
            <v>1243670</v>
          </cell>
          <cell r="K11">
            <v>1254670</v>
          </cell>
          <cell r="L11">
            <v>1265670</v>
          </cell>
          <cell r="M11">
            <v>1276670</v>
          </cell>
          <cell r="N11">
            <v>1287670</v>
          </cell>
          <cell r="O11">
            <v>1298670</v>
          </cell>
          <cell r="P11">
            <v>1309670</v>
          </cell>
          <cell r="Q11">
            <v>1320670</v>
          </cell>
          <cell r="R11">
            <v>1331670</v>
          </cell>
          <cell r="S11">
            <v>1339670</v>
          </cell>
          <cell r="T11">
            <v>1347670</v>
          </cell>
          <cell r="U11">
            <v>1355670</v>
          </cell>
          <cell r="V11">
            <v>1363670</v>
          </cell>
          <cell r="W11">
            <v>1371670</v>
          </cell>
          <cell r="X11">
            <v>1379670</v>
          </cell>
          <cell r="Y11">
            <v>1387670</v>
          </cell>
          <cell r="Z11">
            <v>1395670</v>
          </cell>
          <cell r="AA11">
            <v>1403670</v>
          </cell>
          <cell r="AB11">
            <v>1411670</v>
          </cell>
          <cell r="AC11">
            <v>1419670</v>
          </cell>
          <cell r="AD11">
            <v>1427670</v>
          </cell>
          <cell r="AE11">
            <v>1435670</v>
          </cell>
          <cell r="AF11">
            <v>1443670</v>
          </cell>
          <cell r="AG11">
            <v>1451670</v>
          </cell>
          <cell r="AH11">
            <v>1459670</v>
          </cell>
          <cell r="AI11">
            <v>1467670</v>
          </cell>
          <cell r="AJ11">
            <v>1475670</v>
          </cell>
          <cell r="AK11">
            <v>1483670</v>
          </cell>
          <cell r="AL11">
            <v>1491670</v>
          </cell>
          <cell r="AM11">
            <v>1499670</v>
          </cell>
          <cell r="AN11">
            <v>1507670</v>
          </cell>
          <cell r="AO11">
            <v>1515670</v>
          </cell>
          <cell r="AP11">
            <v>1523670</v>
          </cell>
          <cell r="AQ11">
            <v>1531670</v>
          </cell>
          <cell r="AR11">
            <v>1539670</v>
          </cell>
          <cell r="AS11">
            <v>1547670</v>
          </cell>
          <cell r="AT11">
            <v>1555670</v>
          </cell>
          <cell r="AU11">
            <v>1563670</v>
          </cell>
          <cell r="AV11">
            <v>1571670</v>
          </cell>
          <cell r="AW11">
            <v>1579670</v>
          </cell>
          <cell r="AX11">
            <v>1587670</v>
          </cell>
          <cell r="AY11">
            <v>1595670</v>
          </cell>
          <cell r="AZ11">
            <v>1603670</v>
          </cell>
          <cell r="BA11">
            <v>1611670</v>
          </cell>
          <cell r="BB11">
            <v>1619670</v>
          </cell>
          <cell r="BC11">
            <v>1627670</v>
          </cell>
        </row>
        <row r="12">
          <cell r="A12" t="str">
            <v>차장보</v>
          </cell>
          <cell r="C12">
            <v>1366670</v>
          </cell>
          <cell r="D12">
            <v>1378670</v>
          </cell>
          <cell r="E12">
            <v>1390670</v>
          </cell>
          <cell r="F12">
            <v>1402670</v>
          </cell>
          <cell r="G12">
            <v>1414670</v>
          </cell>
          <cell r="H12">
            <v>1426670</v>
          </cell>
          <cell r="I12">
            <v>1438670</v>
          </cell>
          <cell r="J12">
            <v>1450670</v>
          </cell>
          <cell r="K12">
            <v>1462670</v>
          </cell>
          <cell r="L12">
            <v>1474670</v>
          </cell>
          <cell r="M12">
            <v>1486670</v>
          </cell>
          <cell r="N12">
            <v>1498670</v>
          </cell>
          <cell r="O12">
            <v>1510670</v>
          </cell>
          <cell r="P12">
            <v>1522670</v>
          </cell>
          <cell r="Q12">
            <v>1534670</v>
          </cell>
          <cell r="R12">
            <v>1546670</v>
          </cell>
          <cell r="S12">
            <v>1555670</v>
          </cell>
          <cell r="T12">
            <v>1564670</v>
          </cell>
          <cell r="U12">
            <v>1573670</v>
          </cell>
          <cell r="V12">
            <v>1582670</v>
          </cell>
          <cell r="W12">
            <v>1591670</v>
          </cell>
          <cell r="X12">
            <v>1600670</v>
          </cell>
          <cell r="Y12">
            <v>1609670</v>
          </cell>
          <cell r="Z12">
            <v>1618670</v>
          </cell>
          <cell r="AA12">
            <v>1627670</v>
          </cell>
          <cell r="AB12">
            <v>1636670</v>
          </cell>
          <cell r="AC12">
            <v>1645670</v>
          </cell>
          <cell r="AD12">
            <v>1654670</v>
          </cell>
          <cell r="AE12">
            <v>1663670</v>
          </cell>
          <cell r="AF12">
            <v>1672670</v>
          </cell>
          <cell r="AG12">
            <v>1681670</v>
          </cell>
          <cell r="AH12">
            <v>1690670</v>
          </cell>
          <cell r="AI12">
            <v>1699670</v>
          </cell>
          <cell r="AJ12">
            <v>1708670</v>
          </cell>
          <cell r="AK12">
            <v>1717670</v>
          </cell>
          <cell r="AL12">
            <v>1726670</v>
          </cell>
          <cell r="AM12">
            <v>1735670</v>
          </cell>
          <cell r="AN12">
            <v>1744670</v>
          </cell>
          <cell r="AO12">
            <v>1753670</v>
          </cell>
          <cell r="AP12">
            <v>1762670</v>
          </cell>
          <cell r="AQ12">
            <v>1771670</v>
          </cell>
          <cell r="AR12">
            <v>1780670</v>
          </cell>
          <cell r="AS12">
            <v>1789670</v>
          </cell>
          <cell r="AT12">
            <v>1798670</v>
          </cell>
          <cell r="AU12">
            <v>1807670</v>
          </cell>
          <cell r="AV12">
            <v>1816670</v>
          </cell>
          <cell r="AW12">
            <v>1825670</v>
          </cell>
          <cell r="AX12">
            <v>1834670</v>
          </cell>
          <cell r="AY12">
            <v>1843670</v>
          </cell>
          <cell r="AZ12">
            <v>1852670</v>
          </cell>
          <cell r="BA12">
            <v>1861670</v>
          </cell>
          <cell r="BB12">
            <v>1870670</v>
          </cell>
          <cell r="BC12">
            <v>1879670</v>
          </cell>
        </row>
        <row r="13">
          <cell r="A13" t="str">
            <v>차장</v>
          </cell>
          <cell r="C13">
            <v>1526670</v>
          </cell>
          <cell r="D13">
            <v>1539670</v>
          </cell>
          <cell r="E13">
            <v>1552670</v>
          </cell>
          <cell r="F13">
            <v>1565670</v>
          </cell>
          <cell r="G13">
            <v>1578670</v>
          </cell>
          <cell r="H13">
            <v>1591670</v>
          </cell>
          <cell r="I13">
            <v>1604670</v>
          </cell>
          <cell r="J13">
            <v>1617670</v>
          </cell>
          <cell r="K13">
            <v>1630670</v>
          </cell>
          <cell r="L13">
            <v>1643670</v>
          </cell>
          <cell r="M13">
            <v>1656670</v>
          </cell>
          <cell r="N13">
            <v>1669670</v>
          </cell>
          <cell r="O13">
            <v>1682670</v>
          </cell>
          <cell r="P13">
            <v>1695670</v>
          </cell>
          <cell r="Q13">
            <v>1708670</v>
          </cell>
          <cell r="R13">
            <v>1721670</v>
          </cell>
          <cell r="S13">
            <v>1731670</v>
          </cell>
          <cell r="T13">
            <v>1741670</v>
          </cell>
          <cell r="U13">
            <v>1751670</v>
          </cell>
          <cell r="V13">
            <v>1761670</v>
          </cell>
          <cell r="W13">
            <v>1771670</v>
          </cell>
          <cell r="X13">
            <v>1781670</v>
          </cell>
          <cell r="Y13">
            <v>1791670</v>
          </cell>
          <cell r="Z13">
            <v>1801670</v>
          </cell>
          <cell r="AA13">
            <v>1811670</v>
          </cell>
          <cell r="AB13">
            <v>1821670</v>
          </cell>
          <cell r="AC13">
            <v>1831670</v>
          </cell>
          <cell r="AD13">
            <v>1841670</v>
          </cell>
          <cell r="AE13">
            <v>1851670</v>
          </cell>
          <cell r="AF13">
            <v>1861670</v>
          </cell>
          <cell r="AG13">
            <v>1871670</v>
          </cell>
          <cell r="AH13">
            <v>1881670</v>
          </cell>
          <cell r="AI13">
            <v>1891670</v>
          </cell>
          <cell r="AJ13">
            <v>1901670</v>
          </cell>
          <cell r="AK13">
            <v>1911670</v>
          </cell>
          <cell r="AL13">
            <v>1921670</v>
          </cell>
          <cell r="AM13">
            <v>1931670</v>
          </cell>
          <cell r="AN13">
            <v>1941670</v>
          </cell>
          <cell r="AO13">
            <v>1951670</v>
          </cell>
          <cell r="AP13">
            <v>1961670</v>
          </cell>
          <cell r="AQ13">
            <v>1971670</v>
          </cell>
          <cell r="AR13">
            <v>1981670</v>
          </cell>
          <cell r="AS13">
            <v>1991670</v>
          </cell>
          <cell r="AT13">
            <v>2001670</v>
          </cell>
          <cell r="AU13">
            <v>2011670</v>
          </cell>
          <cell r="AV13">
            <v>2021670</v>
          </cell>
          <cell r="AW13">
            <v>2031670</v>
          </cell>
          <cell r="AX13">
            <v>2041670</v>
          </cell>
          <cell r="AY13">
            <v>2051670</v>
          </cell>
          <cell r="AZ13">
            <v>2061670</v>
          </cell>
          <cell r="BA13">
            <v>2071670</v>
          </cell>
          <cell r="BB13">
            <v>2081670</v>
          </cell>
          <cell r="BC13">
            <v>2091670</v>
          </cell>
        </row>
        <row r="14">
          <cell r="A14" t="str">
            <v>부장보</v>
          </cell>
          <cell r="C14">
            <v>1840000</v>
          </cell>
          <cell r="D14">
            <v>1854000</v>
          </cell>
          <cell r="E14">
            <v>1868000</v>
          </cell>
          <cell r="F14">
            <v>1882000</v>
          </cell>
          <cell r="G14">
            <v>1896000</v>
          </cell>
          <cell r="H14">
            <v>1910000</v>
          </cell>
          <cell r="I14">
            <v>1924000</v>
          </cell>
          <cell r="J14">
            <v>1938000</v>
          </cell>
          <cell r="K14">
            <v>1952000</v>
          </cell>
          <cell r="L14">
            <v>1966000</v>
          </cell>
          <cell r="M14">
            <v>1980000</v>
          </cell>
          <cell r="N14">
            <v>1994000</v>
          </cell>
          <cell r="O14">
            <v>2008000</v>
          </cell>
          <cell r="P14">
            <v>2022000</v>
          </cell>
          <cell r="Q14">
            <v>2036000</v>
          </cell>
          <cell r="R14">
            <v>2050000</v>
          </cell>
          <cell r="S14">
            <v>2061000</v>
          </cell>
          <cell r="T14">
            <v>2072000</v>
          </cell>
          <cell r="U14">
            <v>2083000</v>
          </cell>
          <cell r="V14">
            <v>2094000</v>
          </cell>
          <cell r="W14">
            <v>2105000</v>
          </cell>
          <cell r="X14">
            <v>2116000</v>
          </cell>
          <cell r="Y14">
            <v>2127000</v>
          </cell>
          <cell r="Z14">
            <v>2138000</v>
          </cell>
          <cell r="AA14">
            <v>2149000</v>
          </cell>
          <cell r="AB14">
            <v>2160000</v>
          </cell>
          <cell r="AC14">
            <v>2171000</v>
          </cell>
          <cell r="AD14">
            <v>2182000</v>
          </cell>
          <cell r="AE14">
            <v>2193000</v>
          </cell>
          <cell r="AF14">
            <v>2204000</v>
          </cell>
          <cell r="AG14">
            <v>2215000</v>
          </cell>
          <cell r="AH14">
            <v>2226000</v>
          </cell>
          <cell r="AI14">
            <v>2237000</v>
          </cell>
          <cell r="AJ14">
            <v>2248000</v>
          </cell>
          <cell r="AK14">
            <v>2259000</v>
          </cell>
          <cell r="AL14">
            <v>2270000</v>
          </cell>
          <cell r="AM14">
            <v>2281000</v>
          </cell>
          <cell r="AN14">
            <v>2292000</v>
          </cell>
          <cell r="AO14">
            <v>2303000</v>
          </cell>
          <cell r="AP14">
            <v>2314000</v>
          </cell>
          <cell r="AQ14">
            <v>2325000</v>
          </cell>
          <cell r="AR14">
            <v>2336000</v>
          </cell>
          <cell r="AS14">
            <v>2347000</v>
          </cell>
          <cell r="AT14">
            <v>2358000</v>
          </cell>
          <cell r="AU14">
            <v>2369000</v>
          </cell>
          <cell r="AV14">
            <v>2380000</v>
          </cell>
          <cell r="AW14">
            <v>2391000</v>
          </cell>
          <cell r="AX14">
            <v>2402000</v>
          </cell>
          <cell r="AY14">
            <v>2413000</v>
          </cell>
          <cell r="AZ14">
            <v>2424000</v>
          </cell>
          <cell r="BA14">
            <v>2435000</v>
          </cell>
          <cell r="BB14">
            <v>2446000</v>
          </cell>
          <cell r="BC14">
            <v>2457000</v>
          </cell>
        </row>
        <row r="15">
          <cell r="A15" t="str">
            <v>부장</v>
          </cell>
          <cell r="C15">
            <v>1960000</v>
          </cell>
          <cell r="D15">
            <v>1975000</v>
          </cell>
          <cell r="E15">
            <v>1990000</v>
          </cell>
          <cell r="F15">
            <v>2005000</v>
          </cell>
          <cell r="G15">
            <v>2020000</v>
          </cell>
          <cell r="H15">
            <v>2035000</v>
          </cell>
          <cell r="I15">
            <v>2050000</v>
          </cell>
          <cell r="J15">
            <v>2065000</v>
          </cell>
          <cell r="K15">
            <v>2080000</v>
          </cell>
          <cell r="L15">
            <v>2095000</v>
          </cell>
          <cell r="M15">
            <v>2110000</v>
          </cell>
          <cell r="N15">
            <v>2125000</v>
          </cell>
          <cell r="O15">
            <v>2140000</v>
          </cell>
          <cell r="P15">
            <v>2155000</v>
          </cell>
          <cell r="Q15">
            <v>2170000</v>
          </cell>
          <cell r="R15">
            <v>2185000</v>
          </cell>
          <cell r="S15">
            <v>2197000</v>
          </cell>
          <cell r="T15">
            <v>2209000</v>
          </cell>
          <cell r="U15">
            <v>2221000</v>
          </cell>
          <cell r="V15">
            <v>2233000</v>
          </cell>
          <cell r="W15">
            <v>2245000</v>
          </cell>
          <cell r="X15">
            <v>2257000</v>
          </cell>
          <cell r="Y15">
            <v>2269000</v>
          </cell>
          <cell r="Z15">
            <v>2281000</v>
          </cell>
          <cell r="AA15">
            <v>2293000</v>
          </cell>
          <cell r="AB15">
            <v>2305000</v>
          </cell>
          <cell r="AC15">
            <v>2317000</v>
          </cell>
          <cell r="AD15">
            <v>2329000</v>
          </cell>
          <cell r="AE15">
            <v>2341000</v>
          </cell>
          <cell r="AF15">
            <v>2353000</v>
          </cell>
          <cell r="AG15">
            <v>2365000</v>
          </cell>
          <cell r="AH15">
            <v>2377000</v>
          </cell>
          <cell r="AI15">
            <v>2389000</v>
          </cell>
          <cell r="AJ15">
            <v>2401000</v>
          </cell>
          <cell r="AK15">
            <v>2413000</v>
          </cell>
          <cell r="AL15">
            <v>2425000</v>
          </cell>
          <cell r="AM15">
            <v>2437000</v>
          </cell>
          <cell r="AN15">
            <v>2449000</v>
          </cell>
          <cell r="AO15">
            <v>2461000</v>
          </cell>
          <cell r="AP15">
            <v>2473000</v>
          </cell>
          <cell r="AQ15">
            <v>2485000</v>
          </cell>
          <cell r="AR15">
            <v>2497000</v>
          </cell>
          <cell r="AS15">
            <v>2509000</v>
          </cell>
          <cell r="AT15">
            <v>2521000</v>
          </cell>
          <cell r="AU15">
            <v>2533000</v>
          </cell>
          <cell r="AV15">
            <v>2545000</v>
          </cell>
          <cell r="AW15">
            <v>2557000</v>
          </cell>
          <cell r="AX15">
            <v>2569000</v>
          </cell>
          <cell r="AY15">
            <v>2581000</v>
          </cell>
          <cell r="AZ15">
            <v>2593000</v>
          </cell>
          <cell r="BA15">
            <v>2605000</v>
          </cell>
          <cell r="BB15">
            <v>2617000</v>
          </cell>
          <cell r="BC15">
            <v>2629000</v>
          </cell>
        </row>
        <row r="22">
          <cell r="E22">
            <v>60000</v>
          </cell>
        </row>
      </sheetData>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sheetData sheetId="71"/>
      <sheetData sheetId="72"/>
      <sheetData sheetId="73"/>
      <sheetData sheetId="74"/>
      <sheetData sheetId="75"/>
      <sheetData sheetId="76"/>
      <sheetData sheetId="77"/>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총보상(경영진작업시트)"/>
      <sheetName val="기본급"/>
      <sheetName val="STI"/>
      <sheetName val="스톡옵션"/>
      <sheetName val="경영진보상(안)"/>
      <sheetName val="페이밴드"/>
      <sheetName val="기타"/>
      <sheetName val="기타2"/>
      <sheetName val="통계"/>
    </sheetNames>
    <sheetDataSet>
      <sheetData sheetId="0"/>
      <sheetData sheetId="1">
        <row r="12">
          <cell r="A12" t="str">
            <v>사번</v>
          </cell>
          <cell r="B12" t="str">
            <v>성명</v>
          </cell>
          <cell r="C12" t="str">
            <v>법인</v>
          </cell>
          <cell r="D12" t="str">
            <v>본부</v>
          </cell>
          <cell r="E12" t="str">
            <v>조정담당</v>
          </cell>
          <cell r="F12" t="str">
            <v>실</v>
          </cell>
          <cell r="G12" t="str">
            <v>팀</v>
          </cell>
          <cell r="H12" t="str">
            <v>직군</v>
          </cell>
          <cell r="I12" t="str">
            <v>역량(13)</v>
          </cell>
          <cell r="J12" t="str">
            <v>역량(14)</v>
          </cell>
          <cell r="K12" t="str">
            <v>조정폭(14)</v>
          </cell>
          <cell r="L12" t="str">
            <v>역량(15)</v>
          </cell>
          <cell r="M12" t="str">
            <v>조정폭(15)</v>
          </cell>
          <cell r="N12" t="str">
            <v>기본급'13</v>
          </cell>
          <cell r="O12" t="str">
            <v>기본급(14)</v>
          </cell>
          <cell r="P12" t="str">
            <v>14인상액</v>
          </cell>
          <cell r="Q12" t="str">
            <v>'14인상율</v>
          </cell>
          <cell r="R12" t="str">
            <v>15페이밴드</v>
          </cell>
          <cell r="S12" t="str">
            <v>편차('14기본급대비)</v>
          </cell>
          <cell r="T12" t="str">
            <v>편차비율</v>
          </cell>
          <cell r="U12" t="str">
            <v>1차조정율</v>
          </cell>
          <cell r="V12" t="str">
            <v>1차조정액</v>
          </cell>
          <cell r="W12" t="str">
            <v>1차조정율</v>
          </cell>
          <cell r="X12" t="str">
            <v>1차조정액</v>
          </cell>
          <cell r="Y12" t="str">
            <v>1차조정율</v>
          </cell>
          <cell r="Z12" t="str">
            <v>1차조정금액</v>
          </cell>
          <cell r="AA12" t="str">
            <v>보정율</v>
          </cell>
          <cell r="AB12" t="str">
            <v>보정후조정액</v>
          </cell>
          <cell r="AC12" t="str">
            <v>조정기본급(15)</v>
          </cell>
          <cell r="AD12" t="str">
            <v>14년 기본급 피드백 면담 History</v>
          </cell>
        </row>
        <row r="13">
          <cell r="A13" t="str">
            <v>BHS00001</v>
          </cell>
          <cell r="B13" t="str">
            <v>강상욱</v>
          </cell>
          <cell r="C13" t="str">
            <v>BHS</v>
          </cell>
          <cell r="D13" t="str">
            <v>CEO</v>
          </cell>
          <cell r="E13" t="str">
            <v>김강석</v>
          </cell>
          <cell r="F13" t="str">
            <v>CEO</v>
          </cell>
          <cell r="G13" t="str">
            <v>모바일개발팀</v>
          </cell>
          <cell r="H13" t="str">
            <v>PD</v>
          </cell>
          <cell r="I13" t="str">
            <v>G3상</v>
          </cell>
          <cell r="J13" t="str">
            <v>G3상</v>
          </cell>
          <cell r="K13" t="str">
            <v>-</v>
          </cell>
          <cell r="L13" t="str">
            <v>G3상</v>
          </cell>
          <cell r="M13" t="str">
            <v>-</v>
          </cell>
          <cell r="N13">
            <v>64000000</v>
          </cell>
          <cell r="O13">
            <v>65600000</v>
          </cell>
          <cell r="P13">
            <v>1600000</v>
          </cell>
          <cell r="Q13">
            <v>2.5000000000000001E-2</v>
          </cell>
          <cell r="R13">
            <v>64200000</v>
          </cell>
          <cell r="S13">
            <v>1400000</v>
          </cell>
          <cell r="T13">
            <v>2.1341463414634148E-2</v>
          </cell>
          <cell r="U13">
            <v>0.03</v>
          </cell>
          <cell r="V13">
            <v>1970000</v>
          </cell>
          <cell r="W13">
            <v>0.02</v>
          </cell>
          <cell r="X13">
            <v>1310000</v>
          </cell>
          <cell r="Y13">
            <v>0.02</v>
          </cell>
          <cell r="Z13">
            <v>1300000</v>
          </cell>
          <cell r="AA13">
            <v>0.95</v>
          </cell>
          <cell r="AB13">
            <v>1200000</v>
          </cell>
          <cell r="AC13">
            <v>66800000</v>
          </cell>
          <cell r="AD13" t="str">
            <v>(강) 기본급 인상이 낮은 것은, 블루홀이 돈을 잘 벌지 못 해서라고 이해한다. (장) 반은 맞고, 반은 아니다. 고연봉자의 페이밴드에서 블루홀이 다소 낮은 것은 맞는 것 같다. 다만, 직군 이동에 따른 역량등급의 불이익 가능성이 있어서, 내년 강상욱님의 기본급 협의가 다소 타이트할 수 있다.</v>
          </cell>
        </row>
        <row r="14">
          <cell r="A14" t="str">
            <v>BHS00003</v>
          </cell>
          <cell r="B14" t="str">
            <v>강승원</v>
          </cell>
          <cell r="C14" t="str">
            <v>BHS</v>
          </cell>
          <cell r="D14" t="str">
            <v>TERA본부</v>
          </cell>
          <cell r="E14" t="str">
            <v>장병규</v>
          </cell>
          <cell r="F14" t="str">
            <v>제작실</v>
          </cell>
          <cell r="G14" t="str">
            <v>이펙트 아트팀</v>
          </cell>
          <cell r="H14" t="str">
            <v>아트</v>
          </cell>
          <cell r="I14" t="str">
            <v>G3상</v>
          </cell>
          <cell r="J14" t="str">
            <v>G3상</v>
          </cell>
          <cell r="K14" t="str">
            <v>-</v>
          </cell>
          <cell r="L14" t="str">
            <v>G3상</v>
          </cell>
          <cell r="M14" t="str">
            <v>-</v>
          </cell>
          <cell r="N14">
            <v>60500000</v>
          </cell>
          <cell r="O14">
            <v>62000000</v>
          </cell>
          <cell r="P14">
            <v>1500000</v>
          </cell>
          <cell r="Q14">
            <v>2.4793388429752067E-2</v>
          </cell>
          <cell r="R14">
            <v>61100000</v>
          </cell>
          <cell r="S14">
            <v>900000</v>
          </cell>
          <cell r="T14">
            <v>1.4516129032258065E-2</v>
          </cell>
          <cell r="U14">
            <v>0.03</v>
          </cell>
          <cell r="V14">
            <v>1860000</v>
          </cell>
          <cell r="W14">
            <v>0.02</v>
          </cell>
          <cell r="X14">
            <v>1240000</v>
          </cell>
          <cell r="Y14">
            <v>0.02</v>
          </cell>
          <cell r="Z14">
            <v>1200000</v>
          </cell>
          <cell r="AA14">
            <v>0.95</v>
          </cell>
          <cell r="AB14">
            <v>1200000</v>
          </cell>
          <cell r="AC14">
            <v>63200000</v>
          </cell>
          <cell r="AD14" t="str">
            <v>기본급 인상금액에 대해 아쉬움이 있는 것 같음.</v>
          </cell>
        </row>
        <row r="15">
          <cell r="A15" t="str">
            <v>BHS00007</v>
          </cell>
          <cell r="B15" t="str">
            <v>김강석</v>
          </cell>
          <cell r="C15" t="str">
            <v>BHS</v>
          </cell>
          <cell r="D15" t="str">
            <v>CEO</v>
          </cell>
          <cell r="E15">
            <v>0</v>
          </cell>
          <cell r="F15" t="str">
            <v>CEO</v>
          </cell>
          <cell r="G15" t="str">
            <v>-</v>
          </cell>
          <cell r="H15" t="str">
            <v>PD</v>
          </cell>
          <cell r="I15" t="str">
            <v>G4상</v>
          </cell>
          <cell r="J15" t="str">
            <v>G4상</v>
          </cell>
          <cell r="K15" t="str">
            <v>-</v>
          </cell>
          <cell r="L15" t="str">
            <v>G4상</v>
          </cell>
          <cell r="M15" t="str">
            <v>-</v>
          </cell>
          <cell r="N15">
            <v>120400000</v>
          </cell>
          <cell r="O15">
            <v>124000000</v>
          </cell>
          <cell r="P15">
            <v>3600000</v>
          </cell>
          <cell r="Q15">
            <v>2.9900332225913623E-2</v>
          </cell>
          <cell r="R15">
            <v>82800000</v>
          </cell>
          <cell r="S15">
            <v>41200000</v>
          </cell>
          <cell r="T15">
            <v>0.33225806451612905</v>
          </cell>
          <cell r="U15">
            <v>0.01</v>
          </cell>
          <cell r="V15">
            <v>1240000</v>
          </cell>
          <cell r="W15">
            <v>0.04</v>
          </cell>
          <cell r="X15">
            <v>4960000</v>
          </cell>
          <cell r="Y15">
            <v>0.04</v>
          </cell>
          <cell r="Z15">
            <v>5000000</v>
          </cell>
          <cell r="AA15">
            <v>1</v>
          </cell>
          <cell r="AB15">
            <v>5000000</v>
          </cell>
          <cell r="AC15">
            <v>129000000</v>
          </cell>
          <cell r="AD15">
            <v>0</v>
          </cell>
        </row>
        <row r="16">
          <cell r="A16" t="str">
            <v>BHS00008</v>
          </cell>
          <cell r="B16" t="str">
            <v>김낙형</v>
          </cell>
          <cell r="C16" t="str">
            <v>BHS</v>
          </cell>
          <cell r="D16" t="str">
            <v>신규개발본부</v>
          </cell>
          <cell r="E16" t="str">
            <v>양재헌</v>
          </cell>
          <cell r="F16" t="str">
            <v>NEXT팀</v>
          </cell>
          <cell r="G16" t="str">
            <v>NEXT팀</v>
          </cell>
          <cell r="H16" t="str">
            <v>사업/서비스</v>
          </cell>
          <cell r="I16" t="str">
            <v>G3상</v>
          </cell>
          <cell r="J16" t="str">
            <v>G3상</v>
          </cell>
          <cell r="K16" t="str">
            <v>-</v>
          </cell>
          <cell r="L16" t="str">
            <v>G3상</v>
          </cell>
          <cell r="M16" t="str">
            <v>-</v>
          </cell>
          <cell r="N16">
            <v>67000000</v>
          </cell>
          <cell r="O16">
            <v>68300000</v>
          </cell>
          <cell r="P16">
            <v>1300000</v>
          </cell>
          <cell r="Q16">
            <v>1.9402985074626865E-2</v>
          </cell>
          <cell r="R16">
            <v>64200000</v>
          </cell>
          <cell r="S16">
            <v>4100000</v>
          </cell>
          <cell r="T16">
            <v>6.0029282576866766E-2</v>
          </cell>
          <cell r="U16">
            <v>2.01E-2</v>
          </cell>
          <cell r="V16">
            <v>1370000</v>
          </cell>
          <cell r="W16">
            <v>0</v>
          </cell>
          <cell r="X16">
            <v>0</v>
          </cell>
          <cell r="Y16">
            <v>0</v>
          </cell>
          <cell r="Z16">
            <v>0</v>
          </cell>
          <cell r="AA16">
            <v>0.95</v>
          </cell>
          <cell r="AB16">
            <v>0</v>
          </cell>
          <cell r="AC16">
            <v>68300000</v>
          </cell>
          <cell r="AD16">
            <v>0</v>
          </cell>
        </row>
        <row r="17">
          <cell r="A17" t="str">
            <v>BHS00010</v>
          </cell>
          <cell r="B17" t="str">
            <v>김윤경</v>
          </cell>
          <cell r="C17" t="str">
            <v>BHS</v>
          </cell>
          <cell r="D17" t="str">
            <v>신규개발본부</v>
          </cell>
          <cell r="E17" t="str">
            <v>양재헌</v>
          </cell>
          <cell r="F17" t="str">
            <v>NEXT팀</v>
          </cell>
          <cell r="G17" t="str">
            <v>NEXT팀</v>
          </cell>
          <cell r="H17" t="str">
            <v>아트</v>
          </cell>
          <cell r="I17" t="str">
            <v>G3하</v>
          </cell>
          <cell r="J17" t="str">
            <v>G3하</v>
          </cell>
          <cell r="K17" t="str">
            <v>-</v>
          </cell>
          <cell r="L17" t="str">
            <v>G3하</v>
          </cell>
          <cell r="M17" t="str">
            <v>-</v>
          </cell>
          <cell r="N17">
            <v>54000000</v>
          </cell>
          <cell r="O17">
            <v>55000000</v>
          </cell>
          <cell r="P17">
            <v>1000000</v>
          </cell>
          <cell r="Q17">
            <v>1.8518518518518517E-2</v>
          </cell>
          <cell r="R17">
            <v>53800000</v>
          </cell>
          <cell r="S17">
            <v>1200000</v>
          </cell>
          <cell r="T17">
            <v>2.181818181818182E-2</v>
          </cell>
          <cell r="U17">
            <v>0.03</v>
          </cell>
          <cell r="V17">
            <v>1650000</v>
          </cell>
          <cell r="W17">
            <v>0</v>
          </cell>
          <cell r="X17">
            <v>0</v>
          </cell>
          <cell r="Y17">
            <v>0</v>
          </cell>
          <cell r="Z17">
            <v>0</v>
          </cell>
          <cell r="AA17">
            <v>0.95</v>
          </cell>
          <cell r="AB17">
            <v>0</v>
          </cell>
          <cell r="AC17">
            <v>55000000</v>
          </cell>
          <cell r="AD17" t="str">
            <v>현 상황 크게 불만없고 좋다.</v>
          </cell>
        </row>
        <row r="18">
          <cell r="A18" t="str">
            <v>BHS00012</v>
          </cell>
          <cell r="B18" t="str">
            <v>김현철</v>
          </cell>
          <cell r="C18" t="str">
            <v>BHS</v>
          </cell>
          <cell r="D18" t="str">
            <v>TERA본부</v>
          </cell>
          <cell r="E18" t="str">
            <v>장병규</v>
          </cell>
          <cell r="F18" t="str">
            <v>생산성향상팀</v>
          </cell>
          <cell r="G18" t="str">
            <v>생산성향상팀</v>
          </cell>
          <cell r="H18" t="str">
            <v>테크</v>
          </cell>
          <cell r="I18" t="str">
            <v>G4상</v>
          </cell>
          <cell r="J18" t="str">
            <v>G4상</v>
          </cell>
          <cell r="K18" t="str">
            <v>-</v>
          </cell>
          <cell r="L18" t="str">
            <v>G4상</v>
          </cell>
          <cell r="M18" t="str">
            <v>-</v>
          </cell>
          <cell r="N18">
            <v>90000000</v>
          </cell>
          <cell r="O18">
            <v>91000000</v>
          </cell>
          <cell r="P18">
            <v>1000000</v>
          </cell>
          <cell r="Q18">
            <v>1.1111111111111112E-2</v>
          </cell>
          <cell r="R18">
            <v>88000000</v>
          </cell>
          <cell r="S18">
            <v>3000000</v>
          </cell>
          <cell r="T18">
            <v>3.2967032967032968E-2</v>
          </cell>
          <cell r="U18">
            <v>2.0199999999999999E-2</v>
          </cell>
          <cell r="V18">
            <v>1840000</v>
          </cell>
          <cell r="W18">
            <v>1.4999999999999999E-2</v>
          </cell>
          <cell r="X18">
            <v>1370000</v>
          </cell>
          <cell r="Y18">
            <v>1.4999999999999999E-2</v>
          </cell>
          <cell r="Z18">
            <v>1400000</v>
          </cell>
          <cell r="AA18">
            <v>0.9</v>
          </cell>
          <cell r="AB18">
            <v>1200000</v>
          </cell>
          <cell r="AC18">
            <v>92200000</v>
          </cell>
          <cell r="AD18">
            <v>0</v>
          </cell>
        </row>
        <row r="19">
          <cell r="A19" t="str">
            <v>BHS00014</v>
          </cell>
          <cell r="B19" t="str">
            <v>류성중</v>
          </cell>
          <cell r="C19" t="str">
            <v>BHS</v>
          </cell>
          <cell r="D19" t="str">
            <v>신규개발본부</v>
          </cell>
          <cell r="E19" t="str">
            <v>김강석</v>
          </cell>
          <cell r="F19" t="str">
            <v>신규개발본부 직속</v>
          </cell>
          <cell r="G19" t="str">
            <v>-</v>
          </cell>
          <cell r="H19" t="str">
            <v>테크</v>
          </cell>
          <cell r="I19" t="str">
            <v>G4상</v>
          </cell>
          <cell r="J19" t="str">
            <v>G4상</v>
          </cell>
          <cell r="K19" t="str">
            <v>-</v>
          </cell>
          <cell r="L19" t="str">
            <v>G4상</v>
          </cell>
          <cell r="M19" t="str">
            <v>-</v>
          </cell>
          <cell r="N19">
            <v>87000000</v>
          </cell>
          <cell r="O19">
            <v>88000000</v>
          </cell>
          <cell r="P19">
            <v>1000000</v>
          </cell>
          <cell r="Q19">
            <v>1.1494252873563218E-2</v>
          </cell>
          <cell r="R19">
            <v>88000000</v>
          </cell>
          <cell r="S19">
            <v>0</v>
          </cell>
          <cell r="T19">
            <v>0</v>
          </cell>
          <cell r="U19">
            <v>0.03</v>
          </cell>
          <cell r="V19">
            <v>2640000</v>
          </cell>
          <cell r="W19">
            <v>0</v>
          </cell>
          <cell r="X19">
            <v>0</v>
          </cell>
          <cell r="Y19">
            <v>0</v>
          </cell>
          <cell r="Z19">
            <v>0</v>
          </cell>
          <cell r="AA19">
            <v>0.9</v>
          </cell>
          <cell r="AB19">
            <v>0</v>
          </cell>
          <cell r="AC19">
            <v>88000000</v>
          </cell>
          <cell r="AD19">
            <v>0</v>
          </cell>
        </row>
        <row r="20">
          <cell r="A20" t="str">
            <v>BHS00025</v>
          </cell>
          <cell r="B20" t="str">
            <v>여형욱</v>
          </cell>
          <cell r="C20" t="str">
            <v>BHS</v>
          </cell>
          <cell r="D20" t="str">
            <v>TERA본부</v>
          </cell>
          <cell r="E20" t="str">
            <v>장병규</v>
          </cell>
          <cell r="F20" t="str">
            <v>제작실</v>
          </cell>
          <cell r="G20" t="str">
            <v>캐릭터 아트팀</v>
          </cell>
          <cell r="H20" t="str">
            <v>아트</v>
          </cell>
          <cell r="I20" t="str">
            <v>G3중</v>
          </cell>
          <cell r="J20" t="str">
            <v>G3중</v>
          </cell>
          <cell r="K20" t="str">
            <v>-</v>
          </cell>
          <cell r="L20" t="str">
            <v>G3중</v>
          </cell>
          <cell r="M20" t="str">
            <v>-</v>
          </cell>
          <cell r="N20">
            <v>57000000</v>
          </cell>
          <cell r="O20">
            <v>58100000</v>
          </cell>
          <cell r="P20">
            <v>1100000</v>
          </cell>
          <cell r="Q20">
            <v>1.9298245614035089E-2</v>
          </cell>
          <cell r="R20">
            <v>56900000</v>
          </cell>
          <cell r="S20">
            <v>1200000</v>
          </cell>
          <cell r="T20">
            <v>2.0654044750430294E-2</v>
          </cell>
          <cell r="U20">
            <v>0.03</v>
          </cell>
          <cell r="V20">
            <v>1740000</v>
          </cell>
          <cell r="W20">
            <v>0.02</v>
          </cell>
          <cell r="X20">
            <v>1160000</v>
          </cell>
          <cell r="Y20">
            <v>0.02</v>
          </cell>
          <cell r="Z20">
            <v>1200000</v>
          </cell>
          <cell r="AA20">
            <v>0.95</v>
          </cell>
          <cell r="AB20">
            <v>1100000</v>
          </cell>
          <cell r="AC20">
            <v>59200000</v>
          </cell>
          <cell r="AD20" t="str">
            <v>연봉 부분 아쉬우나 현상황 이해하고 올해 열심히 해보겠다.</v>
          </cell>
        </row>
        <row r="21">
          <cell r="A21" t="str">
            <v>BHS00026</v>
          </cell>
          <cell r="B21" t="str">
            <v>우정현</v>
          </cell>
          <cell r="C21" t="str">
            <v>BHS</v>
          </cell>
          <cell r="D21" t="str">
            <v>신규개발본부</v>
          </cell>
          <cell r="E21" t="str">
            <v>양재헌</v>
          </cell>
          <cell r="F21" t="str">
            <v>NEXT팀</v>
          </cell>
          <cell r="G21" t="str">
            <v>NEXT팀</v>
          </cell>
          <cell r="H21" t="str">
            <v>아트</v>
          </cell>
          <cell r="I21" t="str">
            <v>G4상</v>
          </cell>
          <cell r="J21" t="str">
            <v>G4상</v>
          </cell>
          <cell r="K21" t="str">
            <v>-</v>
          </cell>
          <cell r="L21" t="str">
            <v>G4상</v>
          </cell>
          <cell r="M21" t="str">
            <v>-</v>
          </cell>
          <cell r="N21">
            <v>83000000</v>
          </cell>
          <cell r="O21">
            <v>84000000</v>
          </cell>
          <cell r="P21">
            <v>1000000</v>
          </cell>
          <cell r="Q21">
            <v>1.2048192771084338E-2</v>
          </cell>
          <cell r="R21">
            <v>79700000</v>
          </cell>
          <cell r="S21">
            <v>4300000</v>
          </cell>
          <cell r="T21">
            <v>5.1190476190476189E-2</v>
          </cell>
          <cell r="U21">
            <v>2.01E-2</v>
          </cell>
          <cell r="V21">
            <v>1690000</v>
          </cell>
          <cell r="W21">
            <v>0</v>
          </cell>
          <cell r="X21">
            <v>0</v>
          </cell>
          <cell r="Y21">
            <v>0</v>
          </cell>
          <cell r="Z21">
            <v>0</v>
          </cell>
          <cell r="AA21">
            <v>0.9</v>
          </cell>
          <cell r="AB21">
            <v>0</v>
          </cell>
          <cell r="AC21">
            <v>84000000</v>
          </cell>
          <cell r="AD21">
            <v>0</v>
          </cell>
        </row>
        <row r="22">
          <cell r="A22" t="str">
            <v>BHS00035</v>
          </cell>
          <cell r="B22" t="str">
            <v>이진규</v>
          </cell>
          <cell r="C22" t="str">
            <v>BHS</v>
          </cell>
          <cell r="D22" t="str">
            <v>신규개발본부</v>
          </cell>
          <cell r="E22" t="str">
            <v>양재헌</v>
          </cell>
          <cell r="F22" t="str">
            <v>NEXT팀</v>
          </cell>
          <cell r="G22" t="str">
            <v>NEXT팀</v>
          </cell>
          <cell r="H22" t="str">
            <v>아트</v>
          </cell>
          <cell r="I22" t="str">
            <v>G4하</v>
          </cell>
          <cell r="J22" t="str">
            <v>G4하</v>
          </cell>
          <cell r="K22" t="str">
            <v>-</v>
          </cell>
          <cell r="L22" t="str">
            <v>G4하</v>
          </cell>
          <cell r="M22" t="str">
            <v>-</v>
          </cell>
          <cell r="N22">
            <v>64000000</v>
          </cell>
          <cell r="O22">
            <v>67800000</v>
          </cell>
          <cell r="P22">
            <v>3800000</v>
          </cell>
          <cell r="Q22">
            <v>5.9374999999999997E-2</v>
          </cell>
          <cell r="R22">
            <v>68300000</v>
          </cell>
          <cell r="S22">
            <v>-500000</v>
          </cell>
          <cell r="T22">
            <v>-7.3746312684365781E-3</v>
          </cell>
          <cell r="U22">
            <v>0.04</v>
          </cell>
          <cell r="V22">
            <v>2710000</v>
          </cell>
          <cell r="W22">
            <v>0</v>
          </cell>
          <cell r="X22">
            <v>0</v>
          </cell>
          <cell r="Y22">
            <v>0</v>
          </cell>
          <cell r="Z22">
            <v>0</v>
          </cell>
          <cell r="AA22">
            <v>0.9</v>
          </cell>
          <cell r="AB22">
            <v>0</v>
          </cell>
          <cell r="AC22">
            <v>67800000</v>
          </cell>
          <cell r="AD22" t="str">
            <v>받아들이지 않습니다. 2만원도 고민할만큼 버퍼가 없었네요.</v>
          </cell>
        </row>
        <row r="23">
          <cell r="A23" t="str">
            <v>BHS00037</v>
          </cell>
          <cell r="B23" t="str">
            <v>임신형</v>
          </cell>
          <cell r="C23" t="str">
            <v>BHS</v>
          </cell>
          <cell r="D23" t="str">
            <v>신규개발본부</v>
          </cell>
          <cell r="E23" t="str">
            <v>양재헌</v>
          </cell>
          <cell r="F23" t="str">
            <v>GTR팀</v>
          </cell>
          <cell r="G23" t="str">
            <v>GTR팀</v>
          </cell>
          <cell r="H23" t="str">
            <v>TA</v>
          </cell>
          <cell r="I23" t="str">
            <v>G4상</v>
          </cell>
          <cell r="J23" t="str">
            <v>G4상</v>
          </cell>
          <cell r="K23" t="str">
            <v>-</v>
          </cell>
          <cell r="L23" t="str">
            <v>G4상</v>
          </cell>
          <cell r="M23" t="str">
            <v>-</v>
          </cell>
          <cell r="N23">
            <v>83200000</v>
          </cell>
          <cell r="O23">
            <v>86500000</v>
          </cell>
          <cell r="P23">
            <v>3300000</v>
          </cell>
          <cell r="Q23">
            <v>3.9663461538461536E-2</v>
          </cell>
          <cell r="R23">
            <v>88000000</v>
          </cell>
          <cell r="S23">
            <v>-1500000</v>
          </cell>
          <cell r="T23">
            <v>-1.7341040462427744E-2</v>
          </cell>
          <cell r="U23">
            <v>0.04</v>
          </cell>
          <cell r="V23">
            <v>3460000</v>
          </cell>
          <cell r="W23">
            <v>2.5000000000000001E-2</v>
          </cell>
          <cell r="X23">
            <v>2160000</v>
          </cell>
          <cell r="Y23">
            <v>2.5000000000000001E-2</v>
          </cell>
          <cell r="Z23">
            <v>2200000</v>
          </cell>
          <cell r="AA23">
            <v>0.9</v>
          </cell>
          <cell r="AB23">
            <v>1900000</v>
          </cell>
          <cell r="AC23">
            <v>88400000</v>
          </cell>
          <cell r="AD23" t="str">
            <v>STI를 1백만원 인상하여 지급하는 것으로 결정하였습니다. 금액이 크지 않지만, 임신형님이 중요한 역할을 하고 있다는 점을 인식하고 있다는 정도로 생각해주시면 감사드리겠습니다!</v>
          </cell>
        </row>
        <row r="24">
          <cell r="A24" t="str">
            <v>BHS00039</v>
          </cell>
          <cell r="B24" t="str">
            <v>임재연</v>
          </cell>
          <cell r="C24" t="str">
            <v>BHS</v>
          </cell>
          <cell r="D24" t="str">
            <v>경영</v>
          </cell>
          <cell r="E24" t="str">
            <v>김강석</v>
          </cell>
          <cell r="F24" t="str">
            <v>경영기획실</v>
          </cell>
          <cell r="G24" t="str">
            <v>People팀</v>
          </cell>
          <cell r="H24" t="str">
            <v>경영</v>
          </cell>
          <cell r="I24" t="str">
            <v>G3상</v>
          </cell>
          <cell r="J24" t="str">
            <v>G3상</v>
          </cell>
          <cell r="K24" t="str">
            <v>-</v>
          </cell>
          <cell r="L24" t="str">
            <v>G3상</v>
          </cell>
          <cell r="M24" t="str">
            <v>-</v>
          </cell>
          <cell r="N24">
            <v>73840000</v>
          </cell>
          <cell r="O24">
            <v>73840000</v>
          </cell>
          <cell r="P24">
            <v>0</v>
          </cell>
          <cell r="Q24">
            <v>0</v>
          </cell>
          <cell r="R24">
            <v>61700000</v>
          </cell>
          <cell r="S24">
            <v>12140000</v>
          </cell>
          <cell r="T24">
            <v>0.16440953412784398</v>
          </cell>
          <cell r="U24">
            <v>1.01E-2</v>
          </cell>
          <cell r="V24">
            <v>750000</v>
          </cell>
          <cell r="W24">
            <v>8.0000000000000002E-3</v>
          </cell>
          <cell r="X24">
            <v>590000</v>
          </cell>
          <cell r="Y24">
            <v>8.0000000000000002E-3</v>
          </cell>
          <cell r="Z24">
            <v>600000</v>
          </cell>
          <cell r="AA24">
            <v>0.95</v>
          </cell>
          <cell r="AB24">
            <v>600000</v>
          </cell>
          <cell r="AC24">
            <v>74440000</v>
          </cell>
          <cell r="AD24">
            <v>0</v>
          </cell>
        </row>
        <row r="25">
          <cell r="A25" t="str">
            <v>BHS00044</v>
          </cell>
          <cell r="B25" t="str">
            <v>함문호</v>
          </cell>
          <cell r="C25" t="str">
            <v>BHS</v>
          </cell>
          <cell r="D25" t="str">
            <v>모바일게임본부</v>
          </cell>
          <cell r="E25" t="str">
            <v>김강석</v>
          </cell>
          <cell r="F25" t="str">
            <v>-</v>
          </cell>
          <cell r="G25" t="str">
            <v>T2팀</v>
          </cell>
          <cell r="H25" t="str">
            <v>테크</v>
          </cell>
          <cell r="I25" t="str">
            <v>G4하</v>
          </cell>
          <cell r="J25" t="str">
            <v>G4하</v>
          </cell>
          <cell r="K25" t="str">
            <v>-</v>
          </cell>
          <cell r="L25" t="str">
            <v>G4하</v>
          </cell>
          <cell r="M25" t="str">
            <v>-</v>
          </cell>
          <cell r="N25">
            <v>78000000</v>
          </cell>
          <cell r="O25">
            <v>79500000</v>
          </cell>
          <cell r="P25">
            <v>1500000</v>
          </cell>
          <cell r="Q25">
            <v>1.9230769230769232E-2</v>
          </cell>
          <cell r="R25">
            <v>72500000</v>
          </cell>
          <cell r="S25">
            <v>7000000</v>
          </cell>
          <cell r="T25">
            <v>8.8050314465408799E-2</v>
          </cell>
          <cell r="U25">
            <v>2.01E-2</v>
          </cell>
          <cell r="V25">
            <v>1600000</v>
          </cell>
          <cell r="W25">
            <v>1.2999999999999999E-2</v>
          </cell>
          <cell r="X25">
            <v>1030000</v>
          </cell>
          <cell r="Y25">
            <v>1.2999999999999999E-2</v>
          </cell>
          <cell r="Z25">
            <v>1000000</v>
          </cell>
          <cell r="AA25">
            <v>0.9</v>
          </cell>
          <cell r="AB25">
            <v>900000</v>
          </cell>
          <cell r="AC25">
            <v>80400000</v>
          </cell>
          <cell r="AD25">
            <v>0</v>
          </cell>
        </row>
        <row r="26">
          <cell r="A26" t="str">
            <v>BHS00049</v>
          </cell>
          <cell r="B26" t="str">
            <v>이찬수</v>
          </cell>
          <cell r="C26" t="str">
            <v>BHS</v>
          </cell>
          <cell r="D26" t="str">
            <v>CEO</v>
          </cell>
          <cell r="E26" t="str">
            <v>김강석</v>
          </cell>
          <cell r="F26" t="str">
            <v>CEO</v>
          </cell>
          <cell r="G26" t="str">
            <v>모바일그래픽팀</v>
          </cell>
          <cell r="H26" t="str">
            <v>TA</v>
          </cell>
          <cell r="I26" t="str">
            <v>G3중</v>
          </cell>
          <cell r="J26" t="str">
            <v>G3중</v>
          </cell>
          <cell r="K26" t="str">
            <v>-</v>
          </cell>
          <cell r="L26" t="str">
            <v>G3중</v>
          </cell>
          <cell r="M26" t="str">
            <v>-</v>
          </cell>
          <cell r="N26">
            <v>60500000</v>
          </cell>
          <cell r="O26">
            <v>62000000</v>
          </cell>
          <cell r="P26">
            <v>1500000</v>
          </cell>
          <cell r="Q26">
            <v>2.4793388429752067E-2</v>
          </cell>
          <cell r="R26">
            <v>62100000</v>
          </cell>
          <cell r="S26">
            <v>-100000</v>
          </cell>
          <cell r="T26">
            <v>-1.6129032258064516E-3</v>
          </cell>
          <cell r="U26">
            <v>0.04</v>
          </cell>
          <cell r="V26">
            <v>2480000</v>
          </cell>
          <cell r="W26">
            <v>2.5000000000000001E-2</v>
          </cell>
          <cell r="X26">
            <v>1550000</v>
          </cell>
          <cell r="Y26">
            <v>2.5000000000000001E-2</v>
          </cell>
          <cell r="Z26">
            <v>1600000</v>
          </cell>
          <cell r="AA26">
            <v>0.95</v>
          </cell>
          <cell r="AB26">
            <v>1500000</v>
          </cell>
          <cell r="AC26">
            <v>63500000</v>
          </cell>
          <cell r="AD26">
            <v>0</v>
          </cell>
        </row>
        <row r="27">
          <cell r="A27" t="str">
            <v>BHS00059</v>
          </cell>
          <cell r="B27" t="str">
            <v>김정한</v>
          </cell>
          <cell r="C27" t="str">
            <v>BHS</v>
          </cell>
          <cell r="D27" t="str">
            <v>TERA본부</v>
          </cell>
          <cell r="E27" t="str">
            <v>장병규</v>
          </cell>
          <cell r="F27" t="str">
            <v>제작실</v>
          </cell>
          <cell r="G27" t="str">
            <v>-</v>
          </cell>
          <cell r="H27" t="str">
            <v>PD</v>
          </cell>
          <cell r="I27" t="str">
            <v>G4하</v>
          </cell>
          <cell r="J27" t="str">
            <v>G4하</v>
          </cell>
          <cell r="K27" t="str">
            <v>-</v>
          </cell>
          <cell r="L27" t="str">
            <v>G4하</v>
          </cell>
          <cell r="M27" t="str">
            <v>-</v>
          </cell>
          <cell r="N27">
            <v>94500000</v>
          </cell>
          <cell r="O27">
            <v>95000000</v>
          </cell>
          <cell r="P27">
            <v>500000</v>
          </cell>
          <cell r="Q27">
            <v>5.2910052910052907E-3</v>
          </cell>
          <cell r="R27">
            <v>72500000</v>
          </cell>
          <cell r="S27">
            <v>22500000</v>
          </cell>
          <cell r="T27">
            <v>0.23684210526315788</v>
          </cell>
          <cell r="U27">
            <v>0.01</v>
          </cell>
          <cell r="V27">
            <v>950000</v>
          </cell>
          <cell r="W27">
            <v>7.0000000000000001E-3</v>
          </cell>
          <cell r="X27">
            <v>670000</v>
          </cell>
          <cell r="Y27">
            <v>7.0000000000000001E-3</v>
          </cell>
          <cell r="Z27">
            <v>700000</v>
          </cell>
          <cell r="AA27">
            <v>0.9</v>
          </cell>
          <cell r="AB27">
            <v>600000</v>
          </cell>
          <cell r="AC27">
            <v>95600000</v>
          </cell>
          <cell r="AD27">
            <v>0</v>
          </cell>
        </row>
        <row r="28">
          <cell r="A28" t="str">
            <v>BHS00062</v>
          </cell>
          <cell r="B28" t="str">
            <v>박현규</v>
          </cell>
          <cell r="C28" t="str">
            <v>BHS</v>
          </cell>
          <cell r="D28" t="str">
            <v>TERA본부</v>
          </cell>
          <cell r="E28" t="str">
            <v>장병규</v>
          </cell>
          <cell r="F28" t="str">
            <v>중국실</v>
          </cell>
          <cell r="G28" t="str">
            <v>중국분석팀</v>
          </cell>
          <cell r="H28" t="str">
            <v>게임디자인</v>
          </cell>
          <cell r="I28" t="str">
            <v>G3상</v>
          </cell>
          <cell r="J28" t="str">
            <v>G3상</v>
          </cell>
          <cell r="K28" t="str">
            <v>-</v>
          </cell>
          <cell r="L28" t="str">
            <v>G4하</v>
          </cell>
          <cell r="M28" t="str">
            <v>등급</v>
          </cell>
          <cell r="N28">
            <v>87300000</v>
          </cell>
          <cell r="O28">
            <v>88000000</v>
          </cell>
          <cell r="P28">
            <v>700000</v>
          </cell>
          <cell r="Q28">
            <v>8.0183276059564712E-3</v>
          </cell>
          <cell r="R28">
            <v>64800000</v>
          </cell>
          <cell r="S28">
            <v>23200000</v>
          </cell>
          <cell r="T28">
            <v>0.26363636363636361</v>
          </cell>
          <cell r="U28">
            <v>0.01</v>
          </cell>
          <cell r="V28">
            <v>880000</v>
          </cell>
          <cell r="W28">
            <v>7.0000000000000001E-3</v>
          </cell>
          <cell r="X28">
            <v>620000</v>
          </cell>
          <cell r="Y28">
            <v>0.01</v>
          </cell>
          <cell r="Z28">
            <v>900000</v>
          </cell>
          <cell r="AA28">
            <v>0.9</v>
          </cell>
          <cell r="AB28">
            <v>800000</v>
          </cell>
          <cell r="AC28">
            <v>88800000</v>
          </cell>
          <cell r="AD28">
            <v>0</v>
          </cell>
        </row>
        <row r="29">
          <cell r="A29" t="str">
            <v>BHS00063</v>
          </cell>
          <cell r="B29" t="str">
            <v>황철웅</v>
          </cell>
          <cell r="C29" t="str">
            <v>BHS</v>
          </cell>
          <cell r="D29" t="str">
            <v>모바일게임본부</v>
          </cell>
          <cell r="E29" t="str">
            <v>김강석</v>
          </cell>
          <cell r="F29" t="str">
            <v>-</v>
          </cell>
          <cell r="G29" t="str">
            <v>T2팀</v>
          </cell>
          <cell r="H29" t="str">
            <v>PD</v>
          </cell>
          <cell r="I29" t="str">
            <v>G4상</v>
          </cell>
          <cell r="J29" t="str">
            <v>G4상</v>
          </cell>
          <cell r="K29" t="str">
            <v>-</v>
          </cell>
          <cell r="L29" t="str">
            <v>G4상</v>
          </cell>
          <cell r="M29" t="str">
            <v>-</v>
          </cell>
          <cell r="N29">
            <v>90000000</v>
          </cell>
          <cell r="O29">
            <v>90000000</v>
          </cell>
          <cell r="P29">
            <v>0</v>
          </cell>
          <cell r="Q29">
            <v>0</v>
          </cell>
          <cell r="R29">
            <v>82800000</v>
          </cell>
          <cell r="S29">
            <v>7200000</v>
          </cell>
          <cell r="T29">
            <v>0.08</v>
          </cell>
          <cell r="U29">
            <v>2.01E-2</v>
          </cell>
          <cell r="V29">
            <v>1810000</v>
          </cell>
          <cell r="W29">
            <v>1.2999999999999999E-2</v>
          </cell>
          <cell r="X29">
            <v>1170000</v>
          </cell>
          <cell r="Y29">
            <v>1.2999999999999999E-2</v>
          </cell>
          <cell r="Z29">
            <v>1200000</v>
          </cell>
          <cell r="AA29">
            <v>0.9</v>
          </cell>
          <cell r="AB29">
            <v>1100000</v>
          </cell>
          <cell r="AC29">
            <v>91100000</v>
          </cell>
          <cell r="AD29">
            <v>0</v>
          </cell>
        </row>
        <row r="30">
          <cell r="A30" t="str">
            <v>BHS00070</v>
          </cell>
          <cell r="B30" t="str">
            <v>김효섭</v>
          </cell>
          <cell r="C30" t="str">
            <v>BHS</v>
          </cell>
          <cell r="D30" t="str">
            <v>CEO</v>
          </cell>
          <cell r="E30" t="str">
            <v>김강석</v>
          </cell>
          <cell r="F30" t="str">
            <v>CEO</v>
          </cell>
          <cell r="G30" t="str">
            <v>모바일전략팀</v>
          </cell>
          <cell r="H30" t="str">
            <v>사업/서비스</v>
          </cell>
          <cell r="I30" t="str">
            <v>G4중</v>
          </cell>
          <cell r="J30" t="str">
            <v>G4중</v>
          </cell>
          <cell r="K30" t="str">
            <v>-</v>
          </cell>
          <cell r="L30" t="str">
            <v>G4중</v>
          </cell>
          <cell r="M30" t="str">
            <v>-</v>
          </cell>
          <cell r="N30">
            <v>91000000</v>
          </cell>
          <cell r="O30">
            <v>91400000</v>
          </cell>
          <cell r="P30">
            <v>400000</v>
          </cell>
          <cell r="Q30">
            <v>4.3956043956043956E-3</v>
          </cell>
          <cell r="R30">
            <v>77600000</v>
          </cell>
          <cell r="S30">
            <v>13800000</v>
          </cell>
          <cell r="T30">
            <v>0.15098468271334792</v>
          </cell>
          <cell r="U30">
            <v>1.01E-2</v>
          </cell>
          <cell r="V30">
            <v>920000</v>
          </cell>
          <cell r="W30">
            <v>8.0000000000000002E-3</v>
          </cell>
          <cell r="X30">
            <v>730000</v>
          </cell>
          <cell r="Y30">
            <v>8.0000000000000002E-3</v>
          </cell>
          <cell r="Z30">
            <v>700000</v>
          </cell>
          <cell r="AA30">
            <v>0.9</v>
          </cell>
          <cell r="AB30">
            <v>700000</v>
          </cell>
          <cell r="AC30">
            <v>92100000</v>
          </cell>
          <cell r="AD30">
            <v>0</v>
          </cell>
        </row>
        <row r="31">
          <cell r="A31" t="str">
            <v>BHS00081</v>
          </cell>
          <cell r="B31" t="str">
            <v>김현미</v>
          </cell>
          <cell r="C31" t="str">
            <v>BHS</v>
          </cell>
          <cell r="D31" t="str">
            <v>모바일게임본부</v>
          </cell>
          <cell r="E31" t="str">
            <v>김강석</v>
          </cell>
          <cell r="F31" t="str">
            <v>-</v>
          </cell>
          <cell r="G31" t="str">
            <v>T2팀</v>
          </cell>
          <cell r="H31" t="str">
            <v>아트</v>
          </cell>
          <cell r="I31" t="str">
            <v>G3중</v>
          </cell>
          <cell r="J31" t="str">
            <v>G3중</v>
          </cell>
          <cell r="K31" t="str">
            <v>-</v>
          </cell>
          <cell r="L31" t="str">
            <v>G3중</v>
          </cell>
          <cell r="M31" t="str">
            <v>-</v>
          </cell>
          <cell r="N31">
            <v>52000000</v>
          </cell>
          <cell r="O31">
            <v>55000000</v>
          </cell>
          <cell r="P31">
            <v>3000000</v>
          </cell>
          <cell r="Q31">
            <v>5.7692307692307696E-2</v>
          </cell>
          <cell r="R31">
            <v>56900000</v>
          </cell>
          <cell r="S31">
            <v>-1900000</v>
          </cell>
          <cell r="T31">
            <v>-3.4545454545454546E-2</v>
          </cell>
          <cell r="U31">
            <v>0.05</v>
          </cell>
          <cell r="V31">
            <v>2750000</v>
          </cell>
          <cell r="W31">
            <v>0.03</v>
          </cell>
          <cell r="X31">
            <v>1650000</v>
          </cell>
          <cell r="Y31">
            <v>0.03</v>
          </cell>
          <cell r="Z31">
            <v>1700000</v>
          </cell>
          <cell r="AA31">
            <v>0.95</v>
          </cell>
          <cell r="AB31">
            <v>1600000</v>
          </cell>
          <cell r="AC31">
            <v>56600000</v>
          </cell>
          <cell r="AD31">
            <v>0</v>
          </cell>
        </row>
        <row r="32">
          <cell r="A32" t="str">
            <v>BHS00082</v>
          </cell>
          <cell r="B32" t="str">
            <v>최기원</v>
          </cell>
          <cell r="C32" t="str">
            <v>BHS</v>
          </cell>
          <cell r="D32" t="str">
            <v>CEO</v>
          </cell>
          <cell r="E32" t="str">
            <v>김강석</v>
          </cell>
          <cell r="F32" t="str">
            <v>CEO</v>
          </cell>
          <cell r="G32" t="str">
            <v>모바일개발팀</v>
          </cell>
          <cell r="H32" t="str">
            <v>게임디자인</v>
          </cell>
          <cell r="I32" t="str">
            <v>G3하</v>
          </cell>
          <cell r="J32" t="str">
            <v>G3하</v>
          </cell>
          <cell r="K32" t="str">
            <v>-</v>
          </cell>
          <cell r="L32" t="str">
            <v>G3하</v>
          </cell>
          <cell r="M32" t="str">
            <v>-</v>
          </cell>
          <cell r="N32">
            <v>44000000</v>
          </cell>
          <cell r="O32">
            <v>46600000</v>
          </cell>
          <cell r="P32">
            <v>2600000</v>
          </cell>
          <cell r="Q32">
            <v>5.909090909090909E-2</v>
          </cell>
          <cell r="R32">
            <v>48100000</v>
          </cell>
          <cell r="S32">
            <v>-1500000</v>
          </cell>
          <cell r="T32">
            <v>-3.2188841201716736E-2</v>
          </cell>
          <cell r="U32">
            <v>0.05</v>
          </cell>
          <cell r="V32">
            <v>2330000</v>
          </cell>
          <cell r="W32">
            <v>0.03</v>
          </cell>
          <cell r="X32">
            <v>1400000</v>
          </cell>
          <cell r="Y32">
            <v>0.03</v>
          </cell>
          <cell r="Z32">
            <v>1400000</v>
          </cell>
          <cell r="AA32">
            <v>0.95</v>
          </cell>
          <cell r="AB32">
            <v>1300000</v>
          </cell>
          <cell r="AC32">
            <v>47900000</v>
          </cell>
          <cell r="AD32" t="str">
            <v>별다른 의견은 없다. 질문이 있는데, 내가 잘 하고 있는가? (장) 궂은 일을 포함해서 잘 해주고 있다. 다만, 작년에 성과가 보일만한 업무가 적었기에, 올해는 성과를 보일만한 업무 배정을 고민 중이다.</v>
          </cell>
        </row>
        <row r="33">
          <cell r="A33" t="str">
            <v>BHS00084</v>
          </cell>
          <cell r="B33" t="str">
            <v>이민정</v>
          </cell>
          <cell r="C33" t="str">
            <v>BHS</v>
          </cell>
          <cell r="D33" t="str">
            <v>신규개발본부</v>
          </cell>
          <cell r="E33" t="str">
            <v>양재헌</v>
          </cell>
          <cell r="F33" t="str">
            <v>NEXT팀</v>
          </cell>
          <cell r="G33" t="str">
            <v>NEXT팀</v>
          </cell>
          <cell r="H33" t="str">
            <v>아트</v>
          </cell>
          <cell r="I33" t="str">
            <v>G2중</v>
          </cell>
          <cell r="J33" t="str">
            <v>G2중</v>
          </cell>
          <cell r="K33" t="str">
            <v>-</v>
          </cell>
          <cell r="L33" t="str">
            <v>G2중</v>
          </cell>
          <cell r="M33" t="str">
            <v>-</v>
          </cell>
          <cell r="N33">
            <v>41000000</v>
          </cell>
          <cell r="O33">
            <v>42000000</v>
          </cell>
          <cell r="P33">
            <v>1000000</v>
          </cell>
          <cell r="Q33">
            <v>2.4390243902439025E-2</v>
          </cell>
          <cell r="R33">
            <v>42400000</v>
          </cell>
          <cell r="S33">
            <v>-400000</v>
          </cell>
          <cell r="T33">
            <v>-9.5238095238095247E-3</v>
          </cell>
          <cell r="U33">
            <v>0.04</v>
          </cell>
          <cell r="V33">
            <v>1680000</v>
          </cell>
          <cell r="W33">
            <v>0</v>
          </cell>
          <cell r="X33">
            <v>0</v>
          </cell>
          <cell r="Y33">
            <v>0</v>
          </cell>
          <cell r="Z33">
            <v>0</v>
          </cell>
          <cell r="AA33">
            <v>1.1000000000000001</v>
          </cell>
          <cell r="AB33">
            <v>0</v>
          </cell>
          <cell r="AC33">
            <v>42000000</v>
          </cell>
          <cell r="AD33" t="str">
            <v xml:space="preserve">올해 열심히 한거 같은데 연봉과 STI가 낮은거 같다. </v>
          </cell>
        </row>
        <row r="34">
          <cell r="A34" t="str">
            <v>BHS00086</v>
          </cell>
          <cell r="B34" t="str">
            <v>이헌국</v>
          </cell>
          <cell r="C34" t="str">
            <v>BHS</v>
          </cell>
          <cell r="D34" t="str">
            <v>신규개발본부</v>
          </cell>
          <cell r="E34" t="str">
            <v>양재헌</v>
          </cell>
          <cell r="F34" t="str">
            <v>NEXT팀</v>
          </cell>
          <cell r="G34" t="str">
            <v>NEXT팀</v>
          </cell>
          <cell r="H34" t="str">
            <v>PD</v>
          </cell>
          <cell r="I34" t="str">
            <v>G2상</v>
          </cell>
          <cell r="J34" t="str">
            <v>G3하</v>
          </cell>
          <cell r="K34" t="str">
            <v>등급</v>
          </cell>
          <cell r="L34" t="str">
            <v>G3하</v>
          </cell>
          <cell r="M34" t="str">
            <v>-</v>
          </cell>
          <cell r="N34">
            <v>44000000</v>
          </cell>
          <cell r="O34">
            <v>48500000</v>
          </cell>
          <cell r="P34">
            <v>4500000</v>
          </cell>
          <cell r="Q34">
            <v>0.10227272727272728</v>
          </cell>
          <cell r="R34">
            <v>53800000</v>
          </cell>
          <cell r="S34">
            <v>-5300000</v>
          </cell>
          <cell r="T34">
            <v>-0.10927835051546392</v>
          </cell>
          <cell r="U34">
            <v>7.0000000000000007E-2</v>
          </cell>
          <cell r="V34">
            <v>3400000</v>
          </cell>
          <cell r="W34">
            <v>0</v>
          </cell>
          <cell r="X34">
            <v>0</v>
          </cell>
          <cell r="Y34">
            <v>0</v>
          </cell>
          <cell r="Z34">
            <v>0</v>
          </cell>
          <cell r="AA34">
            <v>0.95</v>
          </cell>
          <cell r="AB34">
            <v>0</v>
          </cell>
          <cell r="AC34">
            <v>48500000</v>
          </cell>
          <cell r="AD34">
            <v>0</v>
          </cell>
        </row>
        <row r="35">
          <cell r="A35" t="str">
            <v>BHS00089</v>
          </cell>
          <cell r="B35" t="str">
            <v>심재한</v>
          </cell>
          <cell r="C35" t="str">
            <v>BHS</v>
          </cell>
          <cell r="D35" t="str">
            <v>TERA본부</v>
          </cell>
          <cell r="E35" t="str">
            <v>김강석</v>
          </cell>
          <cell r="F35" t="str">
            <v>TERA본부직속</v>
          </cell>
          <cell r="G35" t="str">
            <v>플랫폼팀</v>
          </cell>
          <cell r="H35" t="str">
            <v>테크</v>
          </cell>
          <cell r="I35" t="str">
            <v>G4중</v>
          </cell>
          <cell r="J35" t="str">
            <v>G4중</v>
          </cell>
          <cell r="K35" t="str">
            <v>-</v>
          </cell>
          <cell r="L35" t="str">
            <v>G4중</v>
          </cell>
          <cell r="M35" t="str">
            <v>-</v>
          </cell>
          <cell r="N35">
            <v>90000000</v>
          </cell>
          <cell r="O35">
            <v>92000000</v>
          </cell>
          <cell r="P35">
            <v>2000000</v>
          </cell>
          <cell r="Q35">
            <v>2.2222222222222223E-2</v>
          </cell>
          <cell r="R35">
            <v>77600000</v>
          </cell>
          <cell r="S35">
            <v>14400000</v>
          </cell>
          <cell r="T35">
            <v>0.15652173913043479</v>
          </cell>
          <cell r="U35">
            <v>1.01E-2</v>
          </cell>
          <cell r="V35">
            <v>930000</v>
          </cell>
          <cell r="W35">
            <v>8.0000000000000002E-3</v>
          </cell>
          <cell r="X35">
            <v>740000</v>
          </cell>
          <cell r="Y35">
            <v>8.0000000000000002E-3</v>
          </cell>
          <cell r="Z35">
            <v>700000</v>
          </cell>
          <cell r="AA35">
            <v>0.9</v>
          </cell>
          <cell r="AB35">
            <v>700000</v>
          </cell>
          <cell r="AC35">
            <v>92700000</v>
          </cell>
          <cell r="AD35">
            <v>0</v>
          </cell>
        </row>
        <row r="36">
          <cell r="A36" t="str">
            <v>BHS00090</v>
          </cell>
          <cell r="B36" t="str">
            <v>이현재</v>
          </cell>
          <cell r="C36" t="str">
            <v>BHS</v>
          </cell>
          <cell r="D36" t="str">
            <v>TERA본부</v>
          </cell>
          <cell r="E36" t="str">
            <v>장병규</v>
          </cell>
          <cell r="F36" t="str">
            <v>제작실</v>
          </cell>
          <cell r="G36" t="str">
            <v>배경 아트팀</v>
          </cell>
          <cell r="H36" t="str">
            <v>아트</v>
          </cell>
          <cell r="I36" t="str">
            <v>G2중</v>
          </cell>
          <cell r="J36" t="str">
            <v>G2중</v>
          </cell>
          <cell r="K36" t="str">
            <v>-</v>
          </cell>
          <cell r="L36" t="str">
            <v>G2중</v>
          </cell>
          <cell r="M36" t="str">
            <v>-</v>
          </cell>
          <cell r="N36">
            <v>40000000</v>
          </cell>
          <cell r="O36">
            <v>41600000</v>
          </cell>
          <cell r="P36">
            <v>1600000</v>
          </cell>
          <cell r="Q36">
            <v>0.04</v>
          </cell>
          <cell r="R36">
            <v>42400000</v>
          </cell>
          <cell r="S36">
            <v>-800000</v>
          </cell>
          <cell r="T36">
            <v>-1.9230769230769232E-2</v>
          </cell>
          <cell r="U36">
            <v>0.04</v>
          </cell>
          <cell r="V36">
            <v>1660000</v>
          </cell>
          <cell r="W36">
            <v>0</v>
          </cell>
          <cell r="X36">
            <v>0</v>
          </cell>
          <cell r="Y36">
            <v>0</v>
          </cell>
          <cell r="Z36">
            <v>0</v>
          </cell>
          <cell r="AA36">
            <v>1.1000000000000001</v>
          </cell>
          <cell r="AB36">
            <v>0</v>
          </cell>
          <cell r="AC36">
            <v>41600000</v>
          </cell>
          <cell r="AD36">
            <v>0</v>
          </cell>
        </row>
        <row r="37">
          <cell r="A37" t="str">
            <v>BHS00091</v>
          </cell>
          <cell r="B37" t="str">
            <v>정인정</v>
          </cell>
          <cell r="C37" t="str">
            <v>BHS</v>
          </cell>
          <cell r="D37" t="str">
            <v>TERA본부</v>
          </cell>
          <cell r="E37" t="str">
            <v>장병규</v>
          </cell>
          <cell r="F37" t="str">
            <v>제작실</v>
          </cell>
          <cell r="G37" t="str">
            <v>배경 아트팀</v>
          </cell>
          <cell r="H37" t="str">
            <v>아트</v>
          </cell>
          <cell r="I37" t="str">
            <v>G2중</v>
          </cell>
          <cell r="J37" t="str">
            <v>G2중</v>
          </cell>
          <cell r="K37" t="str">
            <v>-</v>
          </cell>
          <cell r="L37" t="str">
            <v>G2상</v>
          </cell>
          <cell r="M37">
            <v>1</v>
          </cell>
          <cell r="N37">
            <v>39000000</v>
          </cell>
          <cell r="O37">
            <v>41500000</v>
          </cell>
          <cell r="P37">
            <v>2500000</v>
          </cell>
          <cell r="Q37">
            <v>6.4102564102564097E-2</v>
          </cell>
          <cell r="R37">
            <v>46600000</v>
          </cell>
          <cell r="S37">
            <v>-5100000</v>
          </cell>
          <cell r="T37">
            <v>-0.12289156626506025</v>
          </cell>
          <cell r="U37">
            <v>7.0000000000000007E-2</v>
          </cell>
          <cell r="V37">
            <v>2910000</v>
          </cell>
          <cell r="W37">
            <v>0.04</v>
          </cell>
          <cell r="X37">
            <v>1660000</v>
          </cell>
          <cell r="Y37">
            <v>7.0000000000000007E-2</v>
          </cell>
          <cell r="Z37">
            <v>2900000</v>
          </cell>
          <cell r="AA37">
            <v>1</v>
          </cell>
          <cell r="AB37">
            <v>2900000</v>
          </cell>
          <cell r="AC37">
            <v>44400000</v>
          </cell>
          <cell r="AD37">
            <v>0</v>
          </cell>
        </row>
        <row r="38">
          <cell r="A38" t="str">
            <v>BHS00097</v>
          </cell>
          <cell r="B38" t="str">
            <v>김두현</v>
          </cell>
          <cell r="C38" t="str">
            <v>BHS</v>
          </cell>
          <cell r="D38" t="str">
            <v>신규개발본부</v>
          </cell>
          <cell r="E38" t="str">
            <v>양재헌</v>
          </cell>
          <cell r="F38" t="str">
            <v>NEXT팀</v>
          </cell>
          <cell r="G38" t="str">
            <v>NEXT팀</v>
          </cell>
          <cell r="H38" t="str">
            <v>아트</v>
          </cell>
          <cell r="I38" t="str">
            <v>G3중</v>
          </cell>
          <cell r="J38" t="str">
            <v>G3중</v>
          </cell>
          <cell r="K38" t="str">
            <v>-</v>
          </cell>
          <cell r="L38" t="str">
            <v>G3중</v>
          </cell>
          <cell r="M38" t="str">
            <v>-</v>
          </cell>
          <cell r="N38">
            <v>48000000</v>
          </cell>
          <cell r="O38">
            <v>52800000</v>
          </cell>
          <cell r="P38">
            <v>4800000</v>
          </cell>
          <cell r="Q38">
            <v>0.1</v>
          </cell>
          <cell r="R38">
            <v>56900000</v>
          </cell>
          <cell r="S38">
            <v>-4100000</v>
          </cell>
          <cell r="T38">
            <v>-7.7651515151515152E-2</v>
          </cell>
          <cell r="U38">
            <v>0.06</v>
          </cell>
          <cell r="V38">
            <v>3170000</v>
          </cell>
          <cell r="W38">
            <v>0</v>
          </cell>
          <cell r="X38">
            <v>0</v>
          </cell>
          <cell r="Y38">
            <v>0</v>
          </cell>
          <cell r="Z38">
            <v>0</v>
          </cell>
          <cell r="AA38">
            <v>0.95</v>
          </cell>
          <cell r="AB38">
            <v>0</v>
          </cell>
          <cell r="AC38">
            <v>52800000</v>
          </cell>
          <cell r="AD38" t="str">
            <v>평가 , 연봉 부분 만족하다.</v>
          </cell>
        </row>
        <row r="39">
          <cell r="A39" t="str">
            <v>BHS00098</v>
          </cell>
          <cell r="B39" t="str">
            <v>장병규</v>
          </cell>
          <cell r="C39" t="str">
            <v>BHS</v>
          </cell>
          <cell r="D39" t="str">
            <v>CSO</v>
          </cell>
          <cell r="E39">
            <v>0</v>
          </cell>
          <cell r="F39" t="str">
            <v>CSO</v>
          </cell>
          <cell r="G39" t="str">
            <v>-</v>
          </cell>
          <cell r="H39" t="str">
            <v>PD</v>
          </cell>
          <cell r="I39" t="str">
            <v>G4상</v>
          </cell>
          <cell r="J39" t="str">
            <v>G4상</v>
          </cell>
          <cell r="K39" t="str">
            <v>-</v>
          </cell>
          <cell r="L39" t="str">
            <v>G4상</v>
          </cell>
          <cell r="M39" t="str">
            <v>-</v>
          </cell>
          <cell r="N39">
            <v>46878650.306748465</v>
          </cell>
          <cell r="O39">
            <v>49200000</v>
          </cell>
          <cell r="P39">
            <v>2321349.6932515353</v>
          </cell>
          <cell r="Q39">
            <v>4.9518270642646106E-2</v>
          </cell>
          <cell r="R39">
            <v>82800000</v>
          </cell>
          <cell r="S39">
            <v>-33600000</v>
          </cell>
          <cell r="T39">
            <v>-0.68292682926829273</v>
          </cell>
          <cell r="U39">
            <v>0.09</v>
          </cell>
          <cell r="V39">
            <v>4430000</v>
          </cell>
          <cell r="W39">
            <v>0.04</v>
          </cell>
          <cell r="X39">
            <v>1970000</v>
          </cell>
          <cell r="Y39">
            <v>0.04</v>
          </cell>
          <cell r="Z39">
            <v>2000000</v>
          </cell>
          <cell r="AA39">
            <v>0.9</v>
          </cell>
          <cell r="AB39">
            <v>1800000</v>
          </cell>
          <cell r="AC39">
            <v>51000000</v>
          </cell>
          <cell r="AD39">
            <v>0</v>
          </cell>
        </row>
        <row r="40">
          <cell r="A40" t="str">
            <v>BHS00100</v>
          </cell>
          <cell r="B40" t="str">
            <v>조두인</v>
          </cell>
          <cell r="C40" t="str">
            <v>BHS</v>
          </cell>
          <cell r="D40" t="str">
            <v>TERA본부</v>
          </cell>
          <cell r="E40" t="str">
            <v>장병규</v>
          </cell>
          <cell r="F40" t="str">
            <v>QA실</v>
          </cell>
          <cell r="G40" t="str">
            <v>-</v>
          </cell>
          <cell r="H40" t="str">
            <v>QA</v>
          </cell>
          <cell r="I40" t="str">
            <v>G4중</v>
          </cell>
          <cell r="J40" t="str">
            <v>G4중</v>
          </cell>
          <cell r="K40" t="str">
            <v>-</v>
          </cell>
          <cell r="L40" t="str">
            <v>G4중</v>
          </cell>
          <cell r="M40" t="str">
            <v>-</v>
          </cell>
          <cell r="N40">
            <v>74000000</v>
          </cell>
          <cell r="O40">
            <v>75400000</v>
          </cell>
          <cell r="P40">
            <v>1400000</v>
          </cell>
          <cell r="Q40">
            <v>1.891891891891892E-2</v>
          </cell>
          <cell r="R40">
            <v>72100000</v>
          </cell>
          <cell r="S40">
            <v>3300000</v>
          </cell>
          <cell r="T40">
            <v>4.3766578249336871E-2</v>
          </cell>
          <cell r="U40">
            <v>2.0199999999999999E-2</v>
          </cell>
          <cell r="V40">
            <v>1520000</v>
          </cell>
          <cell r="W40">
            <v>1.4999999999999999E-2</v>
          </cell>
          <cell r="X40">
            <v>1130000</v>
          </cell>
          <cell r="Y40">
            <v>1.4999999999999999E-2</v>
          </cell>
          <cell r="Z40">
            <v>1100000</v>
          </cell>
          <cell r="AA40">
            <v>0.9</v>
          </cell>
          <cell r="AB40">
            <v>1000000</v>
          </cell>
          <cell r="AC40">
            <v>76400000</v>
          </cell>
          <cell r="AD40" t="str">
            <v>G4 상으로 역량변경을 하려면 어떻게 해야 하는지에 대해서 장의장님께 질문. 특별하게 어떻게 하기보다는 해당 역량들에 준하는 사람들을 어떻게 케어할지에 대해서 고민중이라는 답변을 받음. 내년에는 3년간 거의 오르지 않는 기본급에 대한 고민이 있기를 희망한다라는 이야기로 마무리 함.</v>
          </cell>
        </row>
        <row r="41">
          <cell r="A41" t="str">
            <v>BHS00103</v>
          </cell>
          <cell r="B41" t="str">
            <v>임동균</v>
          </cell>
          <cell r="C41" t="str">
            <v>BHS</v>
          </cell>
          <cell r="D41" t="str">
            <v>TERA본부</v>
          </cell>
          <cell r="E41" t="str">
            <v>장병규</v>
          </cell>
          <cell r="F41" t="str">
            <v>QA실</v>
          </cell>
          <cell r="G41" t="str">
            <v>테라QA2팀</v>
          </cell>
          <cell r="H41" t="str">
            <v>QA</v>
          </cell>
          <cell r="I41" t="str">
            <v>G3상</v>
          </cell>
          <cell r="J41" t="str">
            <v>G3상</v>
          </cell>
          <cell r="K41" t="str">
            <v>-</v>
          </cell>
          <cell r="L41" t="str">
            <v>G3상</v>
          </cell>
          <cell r="M41" t="str">
            <v>-</v>
          </cell>
          <cell r="N41">
            <v>52000000</v>
          </cell>
          <cell r="O41">
            <v>55000000</v>
          </cell>
          <cell r="P41">
            <v>3000000</v>
          </cell>
          <cell r="Q41">
            <v>5.7692307692307696E-2</v>
          </cell>
          <cell r="R41">
            <v>57900000</v>
          </cell>
          <cell r="S41">
            <v>-2900000</v>
          </cell>
          <cell r="T41">
            <v>-5.2727272727272727E-2</v>
          </cell>
          <cell r="U41">
            <v>0.06</v>
          </cell>
          <cell r="V41">
            <v>3300000</v>
          </cell>
          <cell r="W41">
            <v>3.5000000000000003E-2</v>
          </cell>
          <cell r="X41">
            <v>1930000</v>
          </cell>
          <cell r="Y41">
            <v>3.5000000000000003E-2</v>
          </cell>
          <cell r="Z41">
            <v>1900000</v>
          </cell>
          <cell r="AA41">
            <v>0.95</v>
          </cell>
          <cell r="AB41">
            <v>1800000</v>
          </cell>
          <cell r="AC41">
            <v>56800000</v>
          </cell>
          <cell r="AD41" t="str">
            <v>추가로 중국 밸런스 업무에 대해서도 함께 고민중이기 때문에 일이 많은 상황에 대해서 인정 받고 싶다. 원하는 STI 제원은 45만원 수준으로 추가로 65만원 정도의 버퍼요청을 인정</v>
          </cell>
        </row>
        <row r="42">
          <cell r="A42" t="str">
            <v>BHS00105</v>
          </cell>
          <cell r="B42" t="str">
            <v>이용호</v>
          </cell>
          <cell r="C42" t="str">
            <v>BHS</v>
          </cell>
          <cell r="D42" t="str">
            <v>신규개발본부</v>
          </cell>
          <cell r="E42" t="str">
            <v>양재헌</v>
          </cell>
          <cell r="F42" t="str">
            <v>NEXT팀</v>
          </cell>
          <cell r="G42" t="str">
            <v>NEXT팀</v>
          </cell>
          <cell r="H42" t="str">
            <v>아트</v>
          </cell>
          <cell r="I42" t="str">
            <v>G2하</v>
          </cell>
          <cell r="J42" t="str">
            <v>G2중</v>
          </cell>
          <cell r="K42" t="str">
            <v>+1</v>
          </cell>
          <cell r="L42" t="str">
            <v>G2중</v>
          </cell>
          <cell r="M42" t="str">
            <v>-</v>
          </cell>
          <cell r="N42">
            <v>34500000</v>
          </cell>
          <cell r="O42">
            <v>38500000</v>
          </cell>
          <cell r="P42">
            <v>4000000</v>
          </cell>
          <cell r="Q42">
            <v>0.11594202898550725</v>
          </cell>
          <cell r="R42">
            <v>42400000</v>
          </cell>
          <cell r="S42">
            <v>-3900000</v>
          </cell>
          <cell r="T42">
            <v>-0.1012987012987013</v>
          </cell>
          <cell r="U42">
            <v>7.0000000000000007E-2</v>
          </cell>
          <cell r="V42">
            <v>2700000</v>
          </cell>
          <cell r="W42">
            <v>0</v>
          </cell>
          <cell r="X42">
            <v>0</v>
          </cell>
          <cell r="Y42">
            <v>0</v>
          </cell>
          <cell r="Z42">
            <v>0</v>
          </cell>
          <cell r="AA42">
            <v>1.1000000000000001</v>
          </cell>
          <cell r="AB42">
            <v>0</v>
          </cell>
          <cell r="AC42">
            <v>38500000</v>
          </cell>
          <cell r="AD42">
            <v>0</v>
          </cell>
        </row>
        <row r="43">
          <cell r="A43" t="str">
            <v>BHS00116</v>
          </cell>
          <cell r="B43" t="str">
            <v>김종민</v>
          </cell>
          <cell r="C43" t="str">
            <v>BHS</v>
          </cell>
          <cell r="D43" t="str">
            <v>TERA본부</v>
          </cell>
          <cell r="E43" t="str">
            <v>김강석</v>
          </cell>
          <cell r="F43" t="str">
            <v>QA실</v>
          </cell>
          <cell r="G43" t="str">
            <v>모바일QA팀</v>
          </cell>
          <cell r="H43" t="str">
            <v>QA</v>
          </cell>
          <cell r="I43" t="str">
            <v>G3상</v>
          </cell>
          <cell r="J43" t="str">
            <v>G3상</v>
          </cell>
          <cell r="K43" t="str">
            <v>-</v>
          </cell>
          <cell r="L43" t="str">
            <v>G3상</v>
          </cell>
          <cell r="M43" t="str">
            <v>-</v>
          </cell>
          <cell r="N43">
            <v>51000000</v>
          </cell>
          <cell r="O43">
            <v>55000000</v>
          </cell>
          <cell r="P43">
            <v>4000000</v>
          </cell>
          <cell r="Q43">
            <v>7.8431372549019607E-2</v>
          </cell>
          <cell r="R43">
            <v>57900000</v>
          </cell>
          <cell r="S43">
            <v>-2900000</v>
          </cell>
          <cell r="T43">
            <v>-5.2727272727272727E-2</v>
          </cell>
          <cell r="U43">
            <v>0.06</v>
          </cell>
          <cell r="V43">
            <v>3300000</v>
          </cell>
          <cell r="W43">
            <v>3.5000000000000003E-2</v>
          </cell>
          <cell r="X43">
            <v>1930000</v>
          </cell>
          <cell r="Y43">
            <v>3.5000000000000003E-2</v>
          </cell>
          <cell r="Z43">
            <v>1900000</v>
          </cell>
          <cell r="AA43">
            <v>0.95</v>
          </cell>
          <cell r="AB43">
            <v>1800000</v>
          </cell>
          <cell r="AC43">
            <v>56800000</v>
          </cell>
          <cell r="AD43" t="str">
            <v>현재 모바일 게임의 업무도 잡혀있지 않은 상태에서 적은 인원으로 테스트 하고 있다. 그리 크지 않은 금액이니 열심히 할 수 있도록 배려해 주셨으면 한다. 추가 버퍼 37만원 정도 요청 반영.</v>
          </cell>
        </row>
        <row r="44">
          <cell r="A44" t="str">
            <v>BHS00118</v>
          </cell>
          <cell r="B44" t="str">
            <v>안동균</v>
          </cell>
          <cell r="C44" t="str">
            <v>BHS</v>
          </cell>
          <cell r="D44" t="str">
            <v>TERA본부</v>
          </cell>
          <cell r="E44" t="str">
            <v>김강석</v>
          </cell>
          <cell r="F44" t="str">
            <v>QA실</v>
          </cell>
          <cell r="G44" t="str">
            <v>모바일QA팀</v>
          </cell>
          <cell r="H44" t="str">
            <v>QA</v>
          </cell>
          <cell r="I44" t="str">
            <v>G3상</v>
          </cell>
          <cell r="J44" t="str">
            <v>G3상</v>
          </cell>
          <cell r="K44" t="str">
            <v>-</v>
          </cell>
          <cell r="L44" t="str">
            <v>G3상</v>
          </cell>
          <cell r="M44" t="str">
            <v>-</v>
          </cell>
          <cell r="N44">
            <v>53000000</v>
          </cell>
          <cell r="O44">
            <v>56000000</v>
          </cell>
          <cell r="P44">
            <v>3000000</v>
          </cell>
          <cell r="Q44">
            <v>5.6603773584905662E-2</v>
          </cell>
          <cell r="R44">
            <v>57900000</v>
          </cell>
          <cell r="S44">
            <v>-1900000</v>
          </cell>
          <cell r="T44">
            <v>-3.3928571428571426E-2</v>
          </cell>
          <cell r="U44">
            <v>0.05</v>
          </cell>
          <cell r="V44">
            <v>2800000</v>
          </cell>
          <cell r="W44">
            <v>0.03</v>
          </cell>
          <cell r="X44">
            <v>1680000</v>
          </cell>
          <cell r="Y44">
            <v>0</v>
          </cell>
          <cell r="Z44">
            <v>0</v>
          </cell>
          <cell r="AA44">
            <v>0.95</v>
          </cell>
          <cell r="AB44">
            <v>0</v>
          </cell>
          <cell r="AC44">
            <v>56000000</v>
          </cell>
          <cell r="AD44">
            <v>0</v>
          </cell>
        </row>
        <row r="45">
          <cell r="A45" t="str">
            <v>BHS00119</v>
          </cell>
          <cell r="B45" t="str">
            <v>박형철</v>
          </cell>
          <cell r="C45" t="str">
            <v>BHS</v>
          </cell>
          <cell r="D45" t="str">
            <v>TERA본부</v>
          </cell>
          <cell r="E45" t="str">
            <v>장병규</v>
          </cell>
          <cell r="F45" t="str">
            <v>제작실</v>
          </cell>
          <cell r="G45" t="str">
            <v>배경 아트팀</v>
          </cell>
          <cell r="H45" t="str">
            <v>아트</v>
          </cell>
          <cell r="I45" t="str">
            <v>G2중</v>
          </cell>
          <cell r="J45" t="str">
            <v>G2상</v>
          </cell>
          <cell r="K45" t="str">
            <v>+1</v>
          </cell>
          <cell r="L45" t="str">
            <v>G3하</v>
          </cell>
          <cell r="M45" t="str">
            <v>등급</v>
          </cell>
          <cell r="N45">
            <v>45000000</v>
          </cell>
          <cell r="O45">
            <v>47000000</v>
          </cell>
          <cell r="P45">
            <v>2000000</v>
          </cell>
          <cell r="Q45">
            <v>4.4444444444444446E-2</v>
          </cell>
          <cell r="R45">
            <v>53800000</v>
          </cell>
          <cell r="S45">
            <v>-6800000</v>
          </cell>
          <cell r="T45">
            <v>-0.14468085106382977</v>
          </cell>
          <cell r="U45">
            <v>7.0000000000000007E-2</v>
          </cell>
          <cell r="V45">
            <v>3290000</v>
          </cell>
          <cell r="W45">
            <v>0.04</v>
          </cell>
          <cell r="X45">
            <v>1880000</v>
          </cell>
          <cell r="Y45">
            <v>7.0000000000000007E-2</v>
          </cell>
          <cell r="Z45">
            <v>3300000</v>
          </cell>
          <cell r="AA45">
            <v>1</v>
          </cell>
          <cell r="AB45">
            <v>3300000</v>
          </cell>
          <cell r="AC45">
            <v>50300000</v>
          </cell>
          <cell r="AD45" t="str">
            <v>그간 외주제작관리를 하면서 궂은 일을 맡아 했는데 그 일에 대한 합당한 평가를 받지 못했고, 그래서 작년을 빼고 연봉인상 금액이 항상 적어서 인상요청. 결과로, 5만원 인상을 받아들입니다. 다만, 역량등급 대비 다소 높은 편이라는 점을 재강조 부탁드립니다.</v>
          </cell>
        </row>
        <row r="46">
          <cell r="A46" t="str">
            <v>BHS00123</v>
          </cell>
          <cell r="B46" t="str">
            <v>양재헌</v>
          </cell>
          <cell r="C46" t="str">
            <v>BHS</v>
          </cell>
          <cell r="D46" t="str">
            <v>신규개발본부</v>
          </cell>
          <cell r="E46">
            <v>0</v>
          </cell>
          <cell r="F46" t="str">
            <v>-</v>
          </cell>
          <cell r="G46" t="str">
            <v>-</v>
          </cell>
          <cell r="H46" t="str">
            <v>PD</v>
          </cell>
          <cell r="I46" t="str">
            <v>G4상</v>
          </cell>
          <cell r="J46" t="str">
            <v>G4상</v>
          </cell>
          <cell r="K46" t="str">
            <v>-</v>
          </cell>
          <cell r="L46" t="str">
            <v>G4상</v>
          </cell>
          <cell r="M46" t="str">
            <v>-</v>
          </cell>
          <cell r="N46">
            <v>100000000</v>
          </cell>
          <cell r="O46">
            <v>103000000</v>
          </cell>
          <cell r="P46">
            <v>3000000</v>
          </cell>
          <cell r="Q46">
            <v>0.03</v>
          </cell>
          <cell r="R46">
            <v>82800000</v>
          </cell>
          <cell r="S46">
            <v>20200000</v>
          </cell>
          <cell r="T46">
            <v>0.19611650485436893</v>
          </cell>
          <cell r="U46">
            <v>1.01E-2</v>
          </cell>
          <cell r="V46">
            <v>1040000</v>
          </cell>
          <cell r="W46">
            <v>0.04</v>
          </cell>
          <cell r="X46">
            <v>4120000</v>
          </cell>
          <cell r="Y46">
            <v>0.04</v>
          </cell>
          <cell r="Z46">
            <v>4100000</v>
          </cell>
          <cell r="AA46">
            <v>1</v>
          </cell>
          <cell r="AB46">
            <v>4100000</v>
          </cell>
          <cell r="AC46">
            <v>107100000</v>
          </cell>
          <cell r="AD46">
            <v>0</v>
          </cell>
        </row>
        <row r="47">
          <cell r="A47" t="str">
            <v>BHS00140</v>
          </cell>
          <cell r="B47" t="str">
            <v>심대현</v>
          </cell>
          <cell r="C47" t="str">
            <v>BHS</v>
          </cell>
          <cell r="D47" t="str">
            <v>신규개발본부</v>
          </cell>
          <cell r="E47" t="str">
            <v>양재헌</v>
          </cell>
          <cell r="F47" t="str">
            <v>NEXT팀</v>
          </cell>
          <cell r="G47" t="str">
            <v>NEXT팀</v>
          </cell>
          <cell r="H47" t="str">
            <v>사업/서비스</v>
          </cell>
          <cell r="I47" t="str">
            <v>G3중</v>
          </cell>
          <cell r="J47" t="str">
            <v>G3중</v>
          </cell>
          <cell r="K47" t="str">
            <v>-</v>
          </cell>
          <cell r="L47" t="str">
            <v>G3중</v>
          </cell>
          <cell r="M47" t="str">
            <v>-</v>
          </cell>
          <cell r="N47">
            <v>62400000</v>
          </cell>
          <cell r="O47">
            <v>64500000</v>
          </cell>
          <cell r="P47">
            <v>2100000</v>
          </cell>
          <cell r="Q47">
            <v>3.3653846153846152E-2</v>
          </cell>
          <cell r="R47">
            <v>59000000</v>
          </cell>
          <cell r="S47">
            <v>5500000</v>
          </cell>
          <cell r="T47">
            <v>8.5271317829457363E-2</v>
          </cell>
          <cell r="U47">
            <v>2.01E-2</v>
          </cell>
          <cell r="V47">
            <v>1300000</v>
          </cell>
          <cell r="W47">
            <v>0.04</v>
          </cell>
          <cell r="X47">
            <v>2580000</v>
          </cell>
          <cell r="Y47">
            <v>0.04</v>
          </cell>
          <cell r="Z47">
            <v>2600000</v>
          </cell>
          <cell r="AA47">
            <v>0.95</v>
          </cell>
          <cell r="AB47">
            <v>2500000</v>
          </cell>
          <cell r="AC47">
            <v>67000000</v>
          </cell>
          <cell r="AD47" t="str">
            <v xml:space="preserve">공헌인센티브를 5만원으로 2만원 인상하는 것으로 결정했습니다. 바라는 바를 모두 챙겨드리지는 못 하지만, 회사가 심대현님의 공헌을 명확히 인식하고 있다는 것을 이해해주시면 좋겠습니다~! </v>
          </cell>
        </row>
        <row r="48">
          <cell r="A48" t="str">
            <v>BHS00142</v>
          </cell>
          <cell r="B48" t="str">
            <v>김헌</v>
          </cell>
          <cell r="C48" t="str">
            <v>BHS</v>
          </cell>
          <cell r="D48" t="str">
            <v>CEO</v>
          </cell>
          <cell r="E48" t="str">
            <v>김강석</v>
          </cell>
          <cell r="F48" t="str">
            <v>홍보실</v>
          </cell>
          <cell r="G48" t="str">
            <v>-</v>
          </cell>
          <cell r="H48" t="str">
            <v>경영</v>
          </cell>
          <cell r="I48" t="str">
            <v>G4중</v>
          </cell>
          <cell r="J48" t="str">
            <v>G4중</v>
          </cell>
          <cell r="K48" t="str">
            <v>-</v>
          </cell>
          <cell r="L48" t="str">
            <v>G4중</v>
          </cell>
          <cell r="M48" t="str">
            <v>-</v>
          </cell>
          <cell r="N48">
            <v>90000000</v>
          </cell>
          <cell r="O48">
            <v>90400000</v>
          </cell>
          <cell r="P48">
            <v>400000</v>
          </cell>
          <cell r="Q48">
            <v>4.4444444444444444E-3</v>
          </cell>
          <cell r="R48">
            <v>74200000</v>
          </cell>
          <cell r="S48">
            <v>16200000</v>
          </cell>
          <cell r="T48">
            <v>0.17920353982300885</v>
          </cell>
          <cell r="U48">
            <v>1.01E-2</v>
          </cell>
          <cell r="V48">
            <v>910000</v>
          </cell>
          <cell r="W48">
            <v>8.0000000000000002E-3</v>
          </cell>
          <cell r="X48">
            <v>720000</v>
          </cell>
          <cell r="Y48">
            <v>8.0000000000000002E-3</v>
          </cell>
          <cell r="Z48">
            <v>700000</v>
          </cell>
          <cell r="AA48">
            <v>0.9</v>
          </cell>
          <cell r="AB48">
            <v>700000</v>
          </cell>
          <cell r="AC48">
            <v>91100000</v>
          </cell>
          <cell r="AD48">
            <v>0</v>
          </cell>
        </row>
        <row r="49">
          <cell r="A49" t="str">
            <v>BHS00147</v>
          </cell>
          <cell r="B49" t="str">
            <v>김덕경</v>
          </cell>
          <cell r="C49" t="str">
            <v>BHS</v>
          </cell>
          <cell r="D49" t="str">
            <v>TERA본부</v>
          </cell>
          <cell r="E49" t="str">
            <v>장병규</v>
          </cell>
          <cell r="F49" t="str">
            <v>중국실</v>
          </cell>
          <cell r="G49" t="str">
            <v>중국개발팀</v>
          </cell>
          <cell r="H49" t="str">
            <v>게임디자인</v>
          </cell>
          <cell r="I49" t="str">
            <v>G2상</v>
          </cell>
          <cell r="J49" t="str">
            <v>G2상</v>
          </cell>
          <cell r="K49" t="str">
            <v>-</v>
          </cell>
          <cell r="L49" t="str">
            <v>G2상</v>
          </cell>
          <cell r="M49" t="str">
            <v>-</v>
          </cell>
          <cell r="N49">
            <v>40000000</v>
          </cell>
          <cell r="O49">
            <v>42400000</v>
          </cell>
          <cell r="P49">
            <v>2400000</v>
          </cell>
          <cell r="Q49">
            <v>0.06</v>
          </cell>
          <cell r="R49">
            <v>43900000</v>
          </cell>
          <cell r="S49">
            <v>-1500000</v>
          </cell>
          <cell r="T49">
            <v>-3.5377358490566037E-2</v>
          </cell>
          <cell r="U49">
            <v>0.05</v>
          </cell>
          <cell r="V49">
            <v>2120000</v>
          </cell>
          <cell r="W49">
            <v>0.03</v>
          </cell>
          <cell r="X49">
            <v>1270000</v>
          </cell>
          <cell r="Y49">
            <v>0.03</v>
          </cell>
          <cell r="Z49">
            <v>1300000</v>
          </cell>
          <cell r="AA49">
            <v>1</v>
          </cell>
          <cell r="AB49">
            <v>1300000</v>
          </cell>
          <cell r="AC49">
            <v>43700000</v>
          </cell>
          <cell r="AD49" t="str">
            <v>김덕경님에게 STI를 1백만원 추가 지급하겠습니다. 금액은 그리 크지 않지만, 많은 업무를 해주시고 있다는 감사의 표시 정도로 생각해 주세요.</v>
          </cell>
        </row>
        <row r="50">
          <cell r="A50" t="str">
            <v>BHS00154</v>
          </cell>
          <cell r="B50" t="str">
            <v>이지영</v>
          </cell>
          <cell r="C50" t="str">
            <v>BHS</v>
          </cell>
          <cell r="D50" t="str">
            <v>TERA본부</v>
          </cell>
          <cell r="E50" t="str">
            <v>장병규</v>
          </cell>
          <cell r="F50" t="str">
            <v>제작실</v>
          </cell>
          <cell r="G50" t="str">
            <v>캐릭터 아트팀</v>
          </cell>
          <cell r="H50" t="str">
            <v>아트</v>
          </cell>
          <cell r="I50" t="str">
            <v>G2중</v>
          </cell>
          <cell r="J50" t="str">
            <v>G2중</v>
          </cell>
          <cell r="K50" t="str">
            <v>-</v>
          </cell>
          <cell r="L50" t="str">
            <v>G2상</v>
          </cell>
          <cell r="M50">
            <v>1</v>
          </cell>
          <cell r="N50">
            <v>37000000</v>
          </cell>
          <cell r="O50">
            <v>40000000</v>
          </cell>
          <cell r="P50">
            <v>3000000</v>
          </cell>
          <cell r="Q50">
            <v>8.1081081081081086E-2</v>
          </cell>
          <cell r="R50">
            <v>46600000</v>
          </cell>
          <cell r="S50">
            <v>-6600000</v>
          </cell>
          <cell r="T50">
            <v>-0.16500000000000001</v>
          </cell>
          <cell r="U50">
            <v>0.08</v>
          </cell>
          <cell r="V50">
            <v>3200000</v>
          </cell>
          <cell r="W50">
            <v>0.05</v>
          </cell>
          <cell r="X50">
            <v>2000000</v>
          </cell>
          <cell r="Y50">
            <v>0.08</v>
          </cell>
          <cell r="Z50">
            <v>3200000</v>
          </cell>
          <cell r="AA50">
            <v>1</v>
          </cell>
          <cell r="AB50">
            <v>3200000</v>
          </cell>
          <cell r="AC50">
            <v>43200000</v>
          </cell>
          <cell r="AD50" t="str">
            <v>평가 및 연봉관련 만족한다.</v>
          </cell>
        </row>
        <row r="51">
          <cell r="A51" t="str">
            <v>BHS00159</v>
          </cell>
          <cell r="B51" t="str">
            <v>전성일</v>
          </cell>
          <cell r="C51" t="str">
            <v>BHS</v>
          </cell>
          <cell r="D51" t="str">
            <v>TERA본부</v>
          </cell>
          <cell r="E51" t="str">
            <v>장병규</v>
          </cell>
          <cell r="F51" t="str">
            <v>제작실</v>
          </cell>
          <cell r="G51" t="str">
            <v>게임디자인팀</v>
          </cell>
          <cell r="H51" t="str">
            <v>게임디자인</v>
          </cell>
          <cell r="I51" t="str">
            <v>G1상</v>
          </cell>
          <cell r="J51" t="str">
            <v>G1상</v>
          </cell>
          <cell r="K51" t="str">
            <v>-</v>
          </cell>
          <cell r="L51" t="str">
            <v>G1상</v>
          </cell>
          <cell r="M51" t="str">
            <v>-</v>
          </cell>
          <cell r="N51">
            <v>29000000</v>
          </cell>
          <cell r="O51">
            <v>31000000</v>
          </cell>
          <cell r="P51">
            <v>2000000</v>
          </cell>
          <cell r="Q51">
            <v>6.8965517241379309E-2</v>
          </cell>
          <cell r="R51">
            <v>32700000.000000004</v>
          </cell>
          <cell r="S51">
            <v>-1700000.0000000037</v>
          </cell>
          <cell r="T51">
            <v>-5.4838709677419474E-2</v>
          </cell>
          <cell r="U51">
            <v>0.06</v>
          </cell>
          <cell r="V51">
            <v>1860000</v>
          </cell>
          <cell r="W51">
            <v>3.5000000000000003E-2</v>
          </cell>
          <cell r="X51">
            <v>1090000</v>
          </cell>
          <cell r="Y51">
            <v>3.5000000000000003E-2</v>
          </cell>
          <cell r="Z51">
            <v>1100000</v>
          </cell>
          <cell r="AA51">
            <v>1.5</v>
          </cell>
          <cell r="AB51">
            <v>1600000</v>
          </cell>
          <cell r="AC51">
            <v>32600000</v>
          </cell>
          <cell r="AD51">
            <v>0</v>
          </cell>
        </row>
        <row r="52">
          <cell r="A52" t="str">
            <v>BHS00164</v>
          </cell>
          <cell r="B52" t="str">
            <v>박재영</v>
          </cell>
          <cell r="C52" t="str">
            <v>BHS</v>
          </cell>
          <cell r="D52" t="str">
            <v>TERA본부</v>
          </cell>
          <cell r="E52" t="str">
            <v>장병규</v>
          </cell>
          <cell r="F52" t="str">
            <v>제작실</v>
          </cell>
          <cell r="G52" t="str">
            <v>캐릭터 아트팀</v>
          </cell>
          <cell r="H52" t="str">
            <v>아트</v>
          </cell>
          <cell r="I52" t="str">
            <v>G2중</v>
          </cell>
          <cell r="J52" t="str">
            <v>G2중</v>
          </cell>
          <cell r="K52" t="str">
            <v>-</v>
          </cell>
          <cell r="L52" t="str">
            <v>G2상</v>
          </cell>
          <cell r="M52">
            <v>1</v>
          </cell>
          <cell r="N52">
            <v>45000000</v>
          </cell>
          <cell r="O52">
            <v>46100000</v>
          </cell>
          <cell r="P52">
            <v>1100000</v>
          </cell>
          <cell r="Q52">
            <v>2.4444444444444446E-2</v>
          </cell>
          <cell r="R52">
            <v>46600000</v>
          </cell>
          <cell r="S52">
            <v>-500000</v>
          </cell>
          <cell r="T52">
            <v>-1.0845986984815618E-2</v>
          </cell>
          <cell r="U52">
            <v>0.04</v>
          </cell>
          <cell r="V52">
            <v>1840000</v>
          </cell>
          <cell r="W52">
            <v>2.5000000000000001E-2</v>
          </cell>
          <cell r="X52">
            <v>1150000</v>
          </cell>
          <cell r="Y52">
            <v>0.04</v>
          </cell>
          <cell r="Z52">
            <v>1800000</v>
          </cell>
          <cell r="AA52">
            <v>1</v>
          </cell>
          <cell r="AB52">
            <v>1800000</v>
          </cell>
          <cell r="AC52">
            <v>47900000</v>
          </cell>
          <cell r="AD52" t="str">
            <v>고생한만큼 연봉이 안올라 아쉽다, 내년에 열심히 달려서 성과올려보겠다.</v>
          </cell>
        </row>
        <row r="53">
          <cell r="A53" t="str">
            <v>BHS00175</v>
          </cell>
          <cell r="B53" t="str">
            <v>김범석</v>
          </cell>
          <cell r="C53" t="str">
            <v>BHS</v>
          </cell>
          <cell r="D53" t="str">
            <v>경영</v>
          </cell>
          <cell r="E53" t="str">
            <v>김강석</v>
          </cell>
          <cell r="F53" t="str">
            <v>경영기획실</v>
          </cell>
          <cell r="G53" t="str">
            <v>인사기획팀</v>
          </cell>
          <cell r="H53" t="str">
            <v>경영</v>
          </cell>
          <cell r="I53" t="str">
            <v>G4중</v>
          </cell>
          <cell r="J53" t="str">
            <v>G4중</v>
          </cell>
          <cell r="K53" t="str">
            <v>-</v>
          </cell>
          <cell r="L53" t="str">
            <v>G4중</v>
          </cell>
          <cell r="M53" t="str">
            <v>-</v>
          </cell>
          <cell r="N53">
            <v>72800000</v>
          </cell>
          <cell r="O53">
            <v>74600000</v>
          </cell>
          <cell r="P53">
            <v>1800000</v>
          </cell>
          <cell r="Q53">
            <v>2.4725274725274724E-2</v>
          </cell>
          <cell r="R53">
            <v>74200000</v>
          </cell>
          <cell r="S53">
            <v>400000</v>
          </cell>
          <cell r="T53">
            <v>5.3619302949061663E-3</v>
          </cell>
          <cell r="U53">
            <v>0.03</v>
          </cell>
          <cell r="V53">
            <v>2240000</v>
          </cell>
          <cell r="W53">
            <v>0.02</v>
          </cell>
          <cell r="X53">
            <v>1490000</v>
          </cell>
          <cell r="Y53">
            <v>0.02</v>
          </cell>
          <cell r="Z53">
            <v>1500000</v>
          </cell>
          <cell r="AA53">
            <v>0.9</v>
          </cell>
          <cell r="AB53">
            <v>1300000</v>
          </cell>
          <cell r="AC53">
            <v>75900000</v>
          </cell>
          <cell r="AD53">
            <v>0</v>
          </cell>
        </row>
        <row r="54">
          <cell r="A54" t="str">
            <v>BHS00182</v>
          </cell>
          <cell r="B54" t="str">
            <v>이희수</v>
          </cell>
          <cell r="C54" t="str">
            <v>BHS</v>
          </cell>
          <cell r="D54" t="str">
            <v>TERA본부</v>
          </cell>
          <cell r="E54" t="str">
            <v>김강석</v>
          </cell>
          <cell r="F54" t="str">
            <v>사업실</v>
          </cell>
          <cell r="G54" t="str">
            <v>일본라이브팀</v>
          </cell>
          <cell r="H54" t="str">
            <v>사업/서비스</v>
          </cell>
          <cell r="I54" t="str">
            <v>G3하</v>
          </cell>
          <cell r="J54" t="str">
            <v>G3하</v>
          </cell>
          <cell r="K54" t="str">
            <v>-</v>
          </cell>
          <cell r="L54" t="str">
            <v>G3하</v>
          </cell>
          <cell r="M54" t="str">
            <v>-</v>
          </cell>
          <cell r="N54">
            <v>48000000</v>
          </cell>
          <cell r="O54">
            <v>52000000</v>
          </cell>
          <cell r="P54">
            <v>4000000</v>
          </cell>
          <cell r="Q54">
            <v>8.3333333333333329E-2</v>
          </cell>
          <cell r="R54">
            <v>53800000</v>
          </cell>
          <cell r="S54">
            <v>-1800000</v>
          </cell>
          <cell r="T54">
            <v>-3.4615384615384617E-2</v>
          </cell>
          <cell r="U54">
            <v>0.05</v>
          </cell>
          <cell r="V54">
            <v>2600000</v>
          </cell>
          <cell r="W54">
            <v>0.03</v>
          </cell>
          <cell r="X54">
            <v>1560000</v>
          </cell>
          <cell r="Y54">
            <v>0.03</v>
          </cell>
          <cell r="Z54">
            <v>1600000</v>
          </cell>
          <cell r="AA54">
            <v>0.95</v>
          </cell>
          <cell r="AB54">
            <v>1500000</v>
          </cell>
          <cell r="AC54">
            <v>53500000</v>
          </cell>
          <cell r="AD54" t="str">
            <v>이희수님은 52만원(+2만원 추가 조정)으로 최종 확정합니다. 이희수님의 의견(블루홀의 내부 평가 및 보상 기준이 빡빡하다보니 열심히 일하더라도 현실적으로 단기간에 연봉이 많이 오르기가 쉽지 않은 것 같다 등)은 평가/보상 포스트모르템에서 반영할 예정이다.</v>
          </cell>
        </row>
        <row r="55">
          <cell r="A55" t="str">
            <v>BHS00193</v>
          </cell>
          <cell r="B55" t="str">
            <v>박소임</v>
          </cell>
          <cell r="C55" t="str">
            <v>BHS</v>
          </cell>
          <cell r="D55" t="str">
            <v>TERA본부</v>
          </cell>
          <cell r="E55" t="str">
            <v>장병규</v>
          </cell>
          <cell r="F55" t="str">
            <v>QA실</v>
          </cell>
          <cell r="G55" t="str">
            <v>테라QA1팀</v>
          </cell>
          <cell r="H55" t="str">
            <v>QA</v>
          </cell>
          <cell r="I55" t="str">
            <v>G1상</v>
          </cell>
          <cell r="J55" t="str">
            <v>G2하</v>
          </cell>
          <cell r="K55" t="str">
            <v>등급</v>
          </cell>
          <cell r="L55" t="str">
            <v>G2하</v>
          </cell>
          <cell r="M55" t="str">
            <v>-</v>
          </cell>
          <cell r="N55">
            <v>29000000</v>
          </cell>
          <cell r="O55">
            <v>32000000</v>
          </cell>
          <cell r="P55">
            <v>3000000</v>
          </cell>
          <cell r="Q55">
            <v>0.10344827586206896</v>
          </cell>
          <cell r="R55">
            <v>35500000</v>
          </cell>
          <cell r="S55">
            <v>-3500000</v>
          </cell>
          <cell r="T55">
            <v>-0.109375</v>
          </cell>
          <cell r="U55">
            <v>7.0000000000000007E-2</v>
          </cell>
          <cell r="V55">
            <v>2240000</v>
          </cell>
          <cell r="W55">
            <v>0.04</v>
          </cell>
          <cell r="X55">
            <v>1280000</v>
          </cell>
          <cell r="Y55">
            <v>0.04</v>
          </cell>
          <cell r="Z55">
            <v>1300000</v>
          </cell>
          <cell r="AA55">
            <v>1.2</v>
          </cell>
          <cell r="AB55">
            <v>1500000</v>
          </cell>
          <cell r="AC55">
            <v>33500000</v>
          </cell>
          <cell r="AD55" t="str">
            <v>213년 업무 성과는 크게 좋지 못하였으나, 잠재적 가능성을 보고 역량등급을 상승하였음, G2로 역량 등급이 상승한 만큼 책임감을 갖고, 스스로 업무를 찾아서 진행할 수 있어야 함</v>
          </cell>
        </row>
        <row r="56">
          <cell r="A56" t="str">
            <v>BHS00197</v>
          </cell>
          <cell r="B56" t="str">
            <v>홍석기</v>
          </cell>
          <cell r="C56" t="str">
            <v>BHS</v>
          </cell>
          <cell r="D56" t="str">
            <v>TERA본부</v>
          </cell>
          <cell r="E56" t="str">
            <v>장병규</v>
          </cell>
          <cell r="F56" t="str">
            <v>QA실</v>
          </cell>
          <cell r="G56" t="str">
            <v>테라QA1팀</v>
          </cell>
          <cell r="H56" t="str">
            <v>QA</v>
          </cell>
          <cell r="I56" t="str">
            <v>G3하</v>
          </cell>
          <cell r="J56" t="str">
            <v>G3하</v>
          </cell>
          <cell r="K56" t="str">
            <v>-</v>
          </cell>
          <cell r="L56" t="str">
            <v>G3하</v>
          </cell>
          <cell r="M56" t="str">
            <v>-</v>
          </cell>
          <cell r="N56">
            <v>41000000</v>
          </cell>
          <cell r="O56">
            <v>45000000</v>
          </cell>
          <cell r="P56">
            <v>4000000</v>
          </cell>
          <cell r="Q56">
            <v>9.7560975609756101E-2</v>
          </cell>
          <cell r="R56">
            <v>48700000</v>
          </cell>
          <cell r="S56">
            <v>-3700000</v>
          </cell>
          <cell r="T56">
            <v>-8.2222222222222224E-2</v>
          </cell>
          <cell r="U56">
            <v>0.06</v>
          </cell>
          <cell r="V56">
            <v>2700000</v>
          </cell>
          <cell r="W56">
            <v>3.5000000000000003E-2</v>
          </cell>
          <cell r="X56">
            <v>1580000</v>
          </cell>
          <cell r="Y56">
            <v>3.5000000000000003E-2</v>
          </cell>
          <cell r="Z56">
            <v>1600000</v>
          </cell>
          <cell r="AA56">
            <v>0.95</v>
          </cell>
          <cell r="AB56">
            <v>1500000</v>
          </cell>
          <cell r="AC56">
            <v>46500000</v>
          </cell>
          <cell r="AD56" t="str">
            <v>팀장 그룹에서 모범을 보여 QA실 인원성장을 위해 노력이 필요함</v>
          </cell>
        </row>
        <row r="57">
          <cell r="A57" t="str">
            <v>BHS00207</v>
          </cell>
          <cell r="B57" t="str">
            <v>이상신</v>
          </cell>
          <cell r="C57" t="str">
            <v>BHS</v>
          </cell>
          <cell r="D57" t="str">
            <v>TERA본부</v>
          </cell>
          <cell r="E57" t="str">
            <v>김강석</v>
          </cell>
          <cell r="F57" t="str">
            <v>TERA본부직속</v>
          </cell>
          <cell r="G57" t="str">
            <v>플랫폼팀</v>
          </cell>
          <cell r="H57" t="str">
            <v>테크</v>
          </cell>
          <cell r="I57" t="str">
            <v>G4중</v>
          </cell>
          <cell r="J57" t="str">
            <v>G4중</v>
          </cell>
          <cell r="K57" t="str">
            <v>-</v>
          </cell>
          <cell r="L57" t="str">
            <v>G4중</v>
          </cell>
          <cell r="M57" t="str">
            <v>-</v>
          </cell>
          <cell r="N57">
            <v>80600000</v>
          </cell>
          <cell r="O57">
            <v>83000000</v>
          </cell>
          <cell r="P57">
            <v>2400000</v>
          </cell>
          <cell r="Q57">
            <v>2.9776674937965261E-2</v>
          </cell>
          <cell r="R57">
            <v>77600000</v>
          </cell>
          <cell r="S57">
            <v>5400000</v>
          </cell>
          <cell r="T57">
            <v>6.5060240963855417E-2</v>
          </cell>
          <cell r="U57">
            <v>2.01E-2</v>
          </cell>
          <cell r="V57">
            <v>1670000</v>
          </cell>
          <cell r="W57">
            <v>1.2999999999999999E-2</v>
          </cell>
          <cell r="X57">
            <v>1080000</v>
          </cell>
          <cell r="Y57">
            <v>1.2999999999999999E-2</v>
          </cell>
          <cell r="Z57">
            <v>1100000</v>
          </cell>
          <cell r="AA57">
            <v>0.9</v>
          </cell>
          <cell r="AB57">
            <v>1000000</v>
          </cell>
          <cell r="AC57">
            <v>84000000</v>
          </cell>
          <cell r="AD57">
            <v>0</v>
          </cell>
        </row>
        <row r="58">
          <cell r="A58" t="str">
            <v>BHS00208</v>
          </cell>
          <cell r="B58" t="str">
            <v>이수천</v>
          </cell>
          <cell r="C58" t="str">
            <v>BHS</v>
          </cell>
          <cell r="D58" t="str">
            <v>경영</v>
          </cell>
          <cell r="E58" t="str">
            <v>김강석</v>
          </cell>
          <cell r="F58" t="str">
            <v>경영기획실</v>
          </cell>
          <cell r="G58" t="str">
            <v>인사기획팀</v>
          </cell>
          <cell r="H58" t="str">
            <v>경영</v>
          </cell>
          <cell r="I58" t="str">
            <v>G2중</v>
          </cell>
          <cell r="J58" t="str">
            <v>G2중</v>
          </cell>
          <cell r="K58" t="str">
            <v>-</v>
          </cell>
          <cell r="L58" t="str">
            <v>G2중</v>
          </cell>
          <cell r="M58" t="str">
            <v>-</v>
          </cell>
          <cell r="N58">
            <v>40000000</v>
          </cell>
          <cell r="O58">
            <v>41500000</v>
          </cell>
          <cell r="P58">
            <v>1500000</v>
          </cell>
          <cell r="Q58">
            <v>3.7499999999999999E-2</v>
          </cell>
          <cell r="R58">
            <v>39700000</v>
          </cell>
          <cell r="S58">
            <v>1800000</v>
          </cell>
          <cell r="T58">
            <v>4.3373493975903614E-2</v>
          </cell>
          <cell r="U58">
            <v>2.0199999999999999E-2</v>
          </cell>
          <cell r="V58">
            <v>840000</v>
          </cell>
          <cell r="W58">
            <v>1.4999999999999999E-2</v>
          </cell>
          <cell r="X58">
            <v>620000</v>
          </cell>
          <cell r="Y58">
            <v>1.4999999999999999E-2</v>
          </cell>
          <cell r="Z58">
            <v>600000</v>
          </cell>
          <cell r="AA58">
            <v>1.1000000000000001</v>
          </cell>
          <cell r="AB58">
            <v>700000</v>
          </cell>
          <cell r="AC58">
            <v>42200000</v>
          </cell>
          <cell r="AD58">
            <v>0</v>
          </cell>
        </row>
        <row r="59">
          <cell r="A59" t="str">
            <v>BHS00209</v>
          </cell>
          <cell r="B59" t="str">
            <v>박광진</v>
          </cell>
          <cell r="C59" t="str">
            <v>BHS</v>
          </cell>
          <cell r="D59" t="str">
            <v>TERA본부</v>
          </cell>
          <cell r="E59" t="str">
            <v>김강석</v>
          </cell>
          <cell r="F59" t="str">
            <v>TERA본부직속</v>
          </cell>
          <cell r="G59" t="str">
            <v>플랫폼팀</v>
          </cell>
          <cell r="H59" t="str">
            <v>테크</v>
          </cell>
          <cell r="I59" t="str">
            <v>G3상</v>
          </cell>
          <cell r="J59" t="str">
            <v>G3상</v>
          </cell>
          <cell r="K59" t="str">
            <v>-</v>
          </cell>
          <cell r="L59" t="str">
            <v>G3상</v>
          </cell>
          <cell r="M59" t="str">
            <v>-</v>
          </cell>
          <cell r="N59">
            <v>61000000</v>
          </cell>
          <cell r="O59">
            <v>64600000</v>
          </cell>
          <cell r="P59">
            <v>3600000</v>
          </cell>
          <cell r="Q59">
            <v>5.9016393442622953E-2</v>
          </cell>
          <cell r="R59">
            <v>66300000</v>
          </cell>
          <cell r="S59">
            <v>-1700000</v>
          </cell>
          <cell r="T59">
            <v>-2.6315789473684209E-2</v>
          </cell>
          <cell r="U59">
            <v>0.04</v>
          </cell>
          <cell r="V59">
            <v>2580000</v>
          </cell>
          <cell r="W59">
            <v>2.5000000000000001E-2</v>
          </cell>
          <cell r="X59">
            <v>1620000</v>
          </cell>
          <cell r="Y59">
            <v>2.5000000000000001E-2</v>
          </cell>
          <cell r="Z59">
            <v>1600000</v>
          </cell>
          <cell r="AA59">
            <v>0.95</v>
          </cell>
          <cell r="AB59">
            <v>1500000</v>
          </cell>
          <cell r="AC59">
            <v>66100000</v>
          </cell>
          <cell r="AD59">
            <v>0</v>
          </cell>
        </row>
        <row r="60">
          <cell r="A60" t="str">
            <v>BHS00215</v>
          </cell>
          <cell r="B60" t="str">
            <v>양윤지</v>
          </cell>
          <cell r="C60" t="str">
            <v>BHS</v>
          </cell>
          <cell r="D60" t="str">
            <v>경영</v>
          </cell>
          <cell r="E60" t="str">
            <v>김강석</v>
          </cell>
          <cell r="F60" t="str">
            <v>경영기획실</v>
          </cell>
          <cell r="G60" t="str">
            <v>법무팀</v>
          </cell>
          <cell r="H60" t="str">
            <v>경영</v>
          </cell>
          <cell r="I60" t="str">
            <v>G3상/G3중</v>
          </cell>
          <cell r="J60" t="str">
            <v>G3상</v>
          </cell>
          <cell r="K60" t="str">
            <v>-</v>
          </cell>
          <cell r="L60" t="str">
            <v>G3상</v>
          </cell>
          <cell r="M60" t="str">
            <v>-</v>
          </cell>
          <cell r="N60">
            <v>60000000</v>
          </cell>
          <cell r="O60">
            <v>62000000</v>
          </cell>
          <cell r="P60">
            <v>2000000</v>
          </cell>
          <cell r="Q60">
            <v>3.3333333333333333E-2</v>
          </cell>
          <cell r="R60">
            <v>61700000</v>
          </cell>
          <cell r="S60">
            <v>300000</v>
          </cell>
          <cell r="T60">
            <v>4.8387096774193551E-3</v>
          </cell>
          <cell r="U60">
            <v>0.03</v>
          </cell>
          <cell r="V60">
            <v>1860000</v>
          </cell>
          <cell r="W60">
            <v>0.02</v>
          </cell>
          <cell r="X60">
            <v>1240000</v>
          </cell>
          <cell r="Y60">
            <v>0.02</v>
          </cell>
          <cell r="Z60">
            <v>1200000</v>
          </cell>
          <cell r="AA60">
            <v>0.95</v>
          </cell>
          <cell r="AB60">
            <v>1200000</v>
          </cell>
          <cell r="AC60">
            <v>63200000</v>
          </cell>
          <cell r="AD60">
            <v>0</v>
          </cell>
        </row>
        <row r="61">
          <cell r="A61" t="str">
            <v>BHS00220</v>
          </cell>
          <cell r="B61" t="str">
            <v>유신종</v>
          </cell>
          <cell r="C61" t="str">
            <v>BHS</v>
          </cell>
          <cell r="D61" t="str">
            <v>TERA본부</v>
          </cell>
          <cell r="E61" t="str">
            <v>장병규</v>
          </cell>
          <cell r="F61" t="str">
            <v>중국실</v>
          </cell>
          <cell r="G61" t="str">
            <v>중국개발팀</v>
          </cell>
          <cell r="H61" t="str">
            <v>PD</v>
          </cell>
          <cell r="I61" t="str">
            <v>G3하</v>
          </cell>
          <cell r="J61" t="str">
            <v>G3중</v>
          </cell>
          <cell r="K61" t="str">
            <v>+1</v>
          </cell>
          <cell r="L61" t="str">
            <v>G3중</v>
          </cell>
          <cell r="M61" t="str">
            <v>-</v>
          </cell>
          <cell r="N61">
            <v>50600000</v>
          </cell>
          <cell r="O61">
            <v>54600000</v>
          </cell>
          <cell r="P61">
            <v>4000000</v>
          </cell>
          <cell r="Q61">
            <v>7.9051383399209488E-2</v>
          </cell>
          <cell r="R61">
            <v>59000000</v>
          </cell>
          <cell r="S61">
            <v>-4400000</v>
          </cell>
          <cell r="T61">
            <v>-8.0586080586080591E-2</v>
          </cell>
          <cell r="U61">
            <v>0.06</v>
          </cell>
          <cell r="V61">
            <v>3280000</v>
          </cell>
          <cell r="W61">
            <v>3.5000000000000003E-2</v>
          </cell>
          <cell r="X61">
            <v>1910000</v>
          </cell>
          <cell r="Y61">
            <v>3.5000000000000003E-2</v>
          </cell>
          <cell r="Z61">
            <v>1900000</v>
          </cell>
          <cell r="AA61">
            <v>0.95</v>
          </cell>
          <cell r="AB61">
            <v>1800000</v>
          </cell>
          <cell r="AC61">
            <v>56400000</v>
          </cell>
          <cell r="AD61">
            <v>0</v>
          </cell>
        </row>
        <row r="62">
          <cell r="A62" t="str">
            <v>BHS00221</v>
          </cell>
          <cell r="B62" t="str">
            <v>손명식</v>
          </cell>
          <cell r="C62" t="str">
            <v>BHS</v>
          </cell>
          <cell r="D62" t="str">
            <v>모바일게임본부</v>
          </cell>
          <cell r="E62" t="str">
            <v>김강석</v>
          </cell>
          <cell r="F62" t="str">
            <v>-</v>
          </cell>
          <cell r="G62" t="str">
            <v>T2팀</v>
          </cell>
          <cell r="H62" t="str">
            <v>게임디자인</v>
          </cell>
          <cell r="I62" t="str">
            <v>G2중</v>
          </cell>
          <cell r="J62" t="str">
            <v>G2중</v>
          </cell>
          <cell r="K62" t="str">
            <v>-</v>
          </cell>
          <cell r="L62" t="str">
            <v>G2중</v>
          </cell>
          <cell r="M62" t="str">
            <v>-</v>
          </cell>
          <cell r="N62">
            <v>38000000</v>
          </cell>
          <cell r="O62">
            <v>40000000</v>
          </cell>
          <cell r="P62">
            <v>2000000</v>
          </cell>
          <cell r="Q62">
            <v>5.2631578947368418E-2</v>
          </cell>
          <cell r="R62">
            <v>40800000</v>
          </cell>
          <cell r="S62">
            <v>-800000</v>
          </cell>
          <cell r="T62">
            <v>-0.02</v>
          </cell>
          <cell r="U62">
            <v>0.04</v>
          </cell>
          <cell r="V62">
            <v>1600000</v>
          </cell>
          <cell r="W62">
            <v>2.5000000000000001E-2</v>
          </cell>
          <cell r="X62">
            <v>1000000</v>
          </cell>
          <cell r="Y62">
            <v>2.5000000000000001E-2</v>
          </cell>
          <cell r="Z62">
            <v>1000000</v>
          </cell>
          <cell r="AA62">
            <v>1.1000000000000001</v>
          </cell>
          <cell r="AB62">
            <v>1100000</v>
          </cell>
          <cell r="AC62">
            <v>41100000</v>
          </cell>
          <cell r="AD62">
            <v>0</v>
          </cell>
        </row>
        <row r="63">
          <cell r="A63" t="str">
            <v>BHS00224</v>
          </cell>
          <cell r="B63" t="str">
            <v>박형준</v>
          </cell>
          <cell r="C63" t="str">
            <v>BHS</v>
          </cell>
          <cell r="D63" t="str">
            <v>경영</v>
          </cell>
          <cell r="E63" t="str">
            <v>김강석</v>
          </cell>
          <cell r="F63" t="str">
            <v>경영기획실</v>
          </cell>
          <cell r="G63" t="str">
            <v>People팀</v>
          </cell>
          <cell r="H63" t="str">
            <v>경영</v>
          </cell>
          <cell r="I63" t="str">
            <v>G1상</v>
          </cell>
          <cell r="J63" t="str">
            <v>G2하</v>
          </cell>
          <cell r="K63" t="str">
            <v>등급</v>
          </cell>
          <cell r="L63" t="str">
            <v>G2중</v>
          </cell>
          <cell r="M63">
            <v>1</v>
          </cell>
          <cell r="N63">
            <v>32000000</v>
          </cell>
          <cell r="O63">
            <v>34000000</v>
          </cell>
          <cell r="P63">
            <v>2000000</v>
          </cell>
          <cell r="Q63">
            <v>6.25E-2</v>
          </cell>
          <cell r="R63">
            <v>39700000</v>
          </cell>
          <cell r="S63">
            <v>-5700000</v>
          </cell>
          <cell r="T63">
            <v>-0.1676470588235294</v>
          </cell>
          <cell r="U63">
            <v>0.08</v>
          </cell>
          <cell r="V63">
            <v>2720000</v>
          </cell>
          <cell r="W63">
            <v>0.05</v>
          </cell>
          <cell r="X63">
            <v>1700000</v>
          </cell>
          <cell r="Y63">
            <v>0.08</v>
          </cell>
          <cell r="Z63">
            <v>2700000</v>
          </cell>
          <cell r="AA63">
            <v>1</v>
          </cell>
          <cell r="AB63">
            <v>2700000</v>
          </cell>
          <cell r="AC63">
            <v>36700000</v>
          </cell>
          <cell r="AD63">
            <v>0</v>
          </cell>
        </row>
        <row r="64">
          <cell r="A64" t="str">
            <v>BHS00233</v>
          </cell>
          <cell r="B64" t="str">
            <v>서영균</v>
          </cell>
          <cell r="C64" t="str">
            <v>BHS</v>
          </cell>
          <cell r="D64" t="str">
            <v>TERA본부</v>
          </cell>
          <cell r="E64" t="str">
            <v>장병규</v>
          </cell>
          <cell r="F64" t="str">
            <v>중국실</v>
          </cell>
          <cell r="G64" t="str">
            <v>중국개발팀</v>
          </cell>
          <cell r="H64" t="str">
            <v>게임디자인</v>
          </cell>
          <cell r="I64" t="str">
            <v>G2중</v>
          </cell>
          <cell r="J64" t="str">
            <v>G2상</v>
          </cell>
          <cell r="K64" t="str">
            <v>+1</v>
          </cell>
          <cell r="L64" t="str">
            <v>G2상</v>
          </cell>
          <cell r="M64" t="str">
            <v>-</v>
          </cell>
          <cell r="N64">
            <v>38000000</v>
          </cell>
          <cell r="O64">
            <v>41000000</v>
          </cell>
          <cell r="P64">
            <v>3000000</v>
          </cell>
          <cell r="Q64">
            <v>7.8947368421052627E-2</v>
          </cell>
          <cell r="R64">
            <v>43900000</v>
          </cell>
          <cell r="S64">
            <v>-2900000</v>
          </cell>
          <cell r="T64">
            <v>-7.0731707317073164E-2</v>
          </cell>
          <cell r="U64">
            <v>0.06</v>
          </cell>
          <cell r="V64">
            <v>2460000</v>
          </cell>
          <cell r="W64">
            <v>3.5000000000000003E-2</v>
          </cell>
          <cell r="X64">
            <v>1440000</v>
          </cell>
          <cell r="Y64">
            <v>3.5000000000000003E-2</v>
          </cell>
          <cell r="Z64">
            <v>1400000</v>
          </cell>
          <cell r="AA64">
            <v>1</v>
          </cell>
          <cell r="AB64">
            <v>1400000</v>
          </cell>
          <cell r="AC64">
            <v>42400000</v>
          </cell>
          <cell r="AD64">
            <v>0</v>
          </cell>
        </row>
        <row r="65">
          <cell r="A65" t="str">
            <v>BHS00238</v>
          </cell>
          <cell r="B65" t="str">
            <v>주재익</v>
          </cell>
          <cell r="C65" t="str">
            <v>BHS</v>
          </cell>
          <cell r="D65" t="str">
            <v>신규개발본부</v>
          </cell>
          <cell r="E65" t="str">
            <v>양재헌</v>
          </cell>
          <cell r="F65" t="str">
            <v>NEXT팀</v>
          </cell>
          <cell r="G65" t="str">
            <v>NEXT팀</v>
          </cell>
          <cell r="H65" t="str">
            <v>아트</v>
          </cell>
          <cell r="I65" t="str">
            <v>G3중</v>
          </cell>
          <cell r="J65" t="str">
            <v>G3상</v>
          </cell>
          <cell r="K65" t="str">
            <v>+1</v>
          </cell>
          <cell r="L65" t="str">
            <v>G3상</v>
          </cell>
          <cell r="M65" t="str">
            <v>-</v>
          </cell>
          <cell r="N65">
            <v>59000000</v>
          </cell>
          <cell r="O65">
            <v>60500000</v>
          </cell>
          <cell r="P65">
            <v>1500000</v>
          </cell>
          <cell r="Q65">
            <v>2.5423728813559324E-2</v>
          </cell>
          <cell r="R65">
            <v>61100000</v>
          </cell>
          <cell r="S65">
            <v>-600000</v>
          </cell>
          <cell r="T65">
            <v>-9.9173553719008271E-3</v>
          </cell>
          <cell r="U65">
            <v>0.04</v>
          </cell>
          <cell r="V65">
            <v>2420000</v>
          </cell>
          <cell r="W65">
            <v>0</v>
          </cell>
          <cell r="X65">
            <v>0</v>
          </cell>
          <cell r="Y65">
            <v>0</v>
          </cell>
          <cell r="Z65">
            <v>0</v>
          </cell>
          <cell r="AA65">
            <v>0.95</v>
          </cell>
          <cell r="AB65">
            <v>0</v>
          </cell>
          <cell r="AC65">
            <v>60500000</v>
          </cell>
          <cell r="AD65" t="str">
            <v xml:space="preserve">주재익팀장님의 STI 추가 지급(+15 만원)은 하지 않기로 결정합니다. 다만, 내년 기본급 협의 기간에 주 팀장님의 의견(역량등급이 장기간 정체된 경우에 역량등급 상승에 따른 적은 기본급 인상의 적절성 검토)은 고민하겠습니다. </v>
          </cell>
        </row>
        <row r="66">
          <cell r="A66" t="str">
            <v>BHS00245</v>
          </cell>
          <cell r="B66" t="str">
            <v>최춘아</v>
          </cell>
          <cell r="C66" t="str">
            <v>BHS</v>
          </cell>
          <cell r="D66" t="str">
            <v>TERA본부</v>
          </cell>
          <cell r="E66" t="str">
            <v>장병규</v>
          </cell>
          <cell r="F66" t="str">
            <v>QA실</v>
          </cell>
          <cell r="G66" t="str">
            <v>테라QA2팀</v>
          </cell>
          <cell r="H66" t="str">
            <v>QA</v>
          </cell>
          <cell r="I66" t="str">
            <v>G1상</v>
          </cell>
          <cell r="J66" t="str">
            <v>G2하</v>
          </cell>
          <cell r="K66" t="str">
            <v>등급</v>
          </cell>
          <cell r="L66" t="str">
            <v>G2하</v>
          </cell>
          <cell r="M66" t="str">
            <v>-</v>
          </cell>
          <cell r="N66">
            <v>28000000</v>
          </cell>
          <cell r="O66">
            <v>31000000</v>
          </cell>
          <cell r="P66">
            <v>3000000</v>
          </cell>
          <cell r="Q66">
            <v>0.10714285714285714</v>
          </cell>
          <cell r="R66">
            <v>35500000</v>
          </cell>
          <cell r="S66">
            <v>-4500000</v>
          </cell>
          <cell r="T66">
            <v>-0.14516129032258066</v>
          </cell>
          <cell r="U66">
            <v>7.0000000000000007E-2</v>
          </cell>
          <cell r="V66">
            <v>2170000</v>
          </cell>
          <cell r="W66">
            <v>0.04</v>
          </cell>
          <cell r="X66">
            <v>1240000</v>
          </cell>
          <cell r="Y66">
            <v>0.04</v>
          </cell>
          <cell r="Z66">
            <v>1200000</v>
          </cell>
          <cell r="AA66">
            <v>1.2</v>
          </cell>
          <cell r="AB66">
            <v>1500000</v>
          </cell>
          <cell r="AC66">
            <v>32500000</v>
          </cell>
          <cell r="AD66">
            <v>0</v>
          </cell>
        </row>
        <row r="67">
          <cell r="A67" t="str">
            <v>BHS00273</v>
          </cell>
          <cell r="B67" t="str">
            <v>유철영</v>
          </cell>
          <cell r="C67" t="str">
            <v>BHS</v>
          </cell>
          <cell r="D67" t="str">
            <v>TERA본부</v>
          </cell>
          <cell r="E67" t="str">
            <v>장병규</v>
          </cell>
          <cell r="F67" t="str">
            <v>QA실</v>
          </cell>
          <cell r="G67" t="str">
            <v>테라QA2팀</v>
          </cell>
          <cell r="H67" t="str">
            <v>QA</v>
          </cell>
          <cell r="I67" t="str">
            <v>G2하</v>
          </cell>
          <cell r="J67" t="str">
            <v>G2중</v>
          </cell>
          <cell r="K67" t="str">
            <v>+1</v>
          </cell>
          <cell r="L67" t="str">
            <v>G2상</v>
          </cell>
          <cell r="M67">
            <v>1</v>
          </cell>
          <cell r="N67">
            <v>30000000</v>
          </cell>
          <cell r="O67">
            <v>33000000</v>
          </cell>
          <cell r="P67">
            <v>3000000</v>
          </cell>
          <cell r="Q67">
            <v>0.1</v>
          </cell>
          <cell r="R67">
            <v>42600000</v>
          </cell>
          <cell r="S67">
            <v>-9600000</v>
          </cell>
          <cell r="T67">
            <v>-0.29090909090909089</v>
          </cell>
          <cell r="U67">
            <v>0.09</v>
          </cell>
          <cell r="V67">
            <v>2970000</v>
          </cell>
          <cell r="W67">
            <v>0.06</v>
          </cell>
          <cell r="X67">
            <v>1980000</v>
          </cell>
          <cell r="Y67">
            <v>0.09</v>
          </cell>
          <cell r="Z67">
            <v>3000000</v>
          </cell>
          <cell r="AA67">
            <v>1</v>
          </cell>
          <cell r="AB67">
            <v>3000000</v>
          </cell>
          <cell r="AC67">
            <v>36000000</v>
          </cell>
          <cell r="AD67" t="str">
            <v>올해 역량이 상승한 만큼 보다 성과를 내 줄 것과, 213년 상반기에 인원관련해서 마음고생이 많았으니 이를 경험삼아 보다 인원들을 잘 이끌어 나갈 수 있게 되기를 당부했습니다. 추가로, 바로 아래 스마일게이트에서 계속 러브콜이 오고 있다. MMORPG QA팀장에 연봉은 42만원을 제시 받은 점을 고려해, 추가로 91만원의 버퍼를 할당하여 STI를 4만원 수준으로 조정하는 것을 반영.</v>
          </cell>
        </row>
        <row r="68">
          <cell r="A68" t="str">
            <v>BHS00274</v>
          </cell>
          <cell r="B68" t="str">
            <v>임혜리</v>
          </cell>
          <cell r="C68" t="str">
            <v>BHS</v>
          </cell>
          <cell r="D68" t="str">
            <v>경영</v>
          </cell>
          <cell r="E68" t="str">
            <v>김강석</v>
          </cell>
          <cell r="F68" t="str">
            <v>경영기획실</v>
          </cell>
          <cell r="G68" t="str">
            <v>인사기획팀</v>
          </cell>
          <cell r="H68" t="str">
            <v>경영</v>
          </cell>
          <cell r="I68" t="str">
            <v>G1중</v>
          </cell>
          <cell r="J68" t="str">
            <v>G1중</v>
          </cell>
          <cell r="K68" t="str">
            <v>-</v>
          </cell>
          <cell r="L68" t="str">
            <v>G1상</v>
          </cell>
          <cell r="M68">
            <v>1</v>
          </cell>
          <cell r="N68">
            <v>28000000</v>
          </cell>
          <cell r="O68">
            <v>28700000</v>
          </cell>
          <cell r="P68">
            <v>700000</v>
          </cell>
          <cell r="Q68">
            <v>2.5000000000000001E-2</v>
          </cell>
          <cell r="R68">
            <v>30300000</v>
          </cell>
          <cell r="S68">
            <v>-1600000</v>
          </cell>
          <cell r="T68">
            <v>-5.5749128919860627E-2</v>
          </cell>
          <cell r="U68">
            <v>0.06</v>
          </cell>
          <cell r="V68">
            <v>1720000</v>
          </cell>
          <cell r="W68">
            <v>3.5000000000000003E-2</v>
          </cell>
          <cell r="X68">
            <v>1000000</v>
          </cell>
          <cell r="Y68">
            <v>0.06</v>
          </cell>
          <cell r="Z68">
            <v>1700000</v>
          </cell>
          <cell r="AA68">
            <v>1.1000000000000001</v>
          </cell>
          <cell r="AB68">
            <v>1900000</v>
          </cell>
          <cell r="AC68">
            <v>30600000</v>
          </cell>
          <cell r="AD68">
            <v>0</v>
          </cell>
        </row>
        <row r="69">
          <cell r="A69" t="str">
            <v>BHS00282</v>
          </cell>
          <cell r="B69" t="str">
            <v>김경호</v>
          </cell>
          <cell r="C69" t="str">
            <v>BHS</v>
          </cell>
          <cell r="D69" t="str">
            <v>TERA본부</v>
          </cell>
          <cell r="E69" t="str">
            <v>장병규</v>
          </cell>
          <cell r="F69" t="str">
            <v>QA실</v>
          </cell>
          <cell r="G69" t="str">
            <v>테라QA1팀</v>
          </cell>
          <cell r="H69" t="str">
            <v>QA</v>
          </cell>
          <cell r="I69" t="str">
            <v>G1중</v>
          </cell>
          <cell r="J69" t="str">
            <v>G1상</v>
          </cell>
          <cell r="K69" t="str">
            <v>+1</v>
          </cell>
          <cell r="L69" t="str">
            <v>G2하</v>
          </cell>
          <cell r="M69" t="str">
            <v>등급</v>
          </cell>
          <cell r="N69">
            <v>27000000</v>
          </cell>
          <cell r="O69">
            <v>29000000</v>
          </cell>
          <cell r="P69">
            <v>2000000</v>
          </cell>
          <cell r="Q69">
            <v>7.407407407407407E-2</v>
          </cell>
          <cell r="R69">
            <v>35500000</v>
          </cell>
          <cell r="S69">
            <v>-6500000</v>
          </cell>
          <cell r="T69">
            <v>-0.22413793103448276</v>
          </cell>
          <cell r="U69">
            <v>0.09</v>
          </cell>
          <cell r="V69">
            <v>2610000</v>
          </cell>
          <cell r="W69">
            <v>0.06</v>
          </cell>
          <cell r="X69">
            <v>1740000</v>
          </cell>
          <cell r="Y69">
            <v>0.09</v>
          </cell>
          <cell r="Z69">
            <v>2600000</v>
          </cell>
          <cell r="AA69">
            <v>1.05</v>
          </cell>
          <cell r="AB69">
            <v>2700000</v>
          </cell>
          <cell r="AC69">
            <v>31700000</v>
          </cell>
          <cell r="AD69" t="str">
            <v>G2로 역량상승 할 수 있도록 적극적인 업무자세를 갖추기를 희망함</v>
          </cell>
        </row>
        <row r="70">
          <cell r="A70" t="str">
            <v>BHS00291</v>
          </cell>
          <cell r="B70" t="str">
            <v>엄기성</v>
          </cell>
          <cell r="C70" t="str">
            <v>BHS</v>
          </cell>
          <cell r="D70" t="str">
            <v>TERA본부</v>
          </cell>
          <cell r="E70" t="str">
            <v>김강석</v>
          </cell>
          <cell r="F70" t="str">
            <v>TERA본부직속</v>
          </cell>
          <cell r="G70" t="str">
            <v>플랫폼팀</v>
          </cell>
          <cell r="H70" t="str">
            <v>테크</v>
          </cell>
          <cell r="I70" t="str">
            <v>G3중</v>
          </cell>
          <cell r="J70" t="str">
            <v>G3중</v>
          </cell>
          <cell r="K70" t="str">
            <v>-</v>
          </cell>
          <cell r="L70" t="str">
            <v>G3중</v>
          </cell>
          <cell r="M70" t="str">
            <v>-</v>
          </cell>
          <cell r="N70">
            <v>48000000</v>
          </cell>
          <cell r="O70">
            <v>52800000</v>
          </cell>
          <cell r="P70">
            <v>4800000</v>
          </cell>
          <cell r="Q70">
            <v>0.1</v>
          </cell>
          <cell r="R70">
            <v>62100000</v>
          </cell>
          <cell r="S70">
            <v>-9300000</v>
          </cell>
          <cell r="T70">
            <v>-0.17613636363636365</v>
          </cell>
          <cell r="U70">
            <v>0.08</v>
          </cell>
          <cell r="V70">
            <v>4220000</v>
          </cell>
          <cell r="W70">
            <v>0.05</v>
          </cell>
          <cell r="X70">
            <v>2640000</v>
          </cell>
          <cell r="Y70">
            <v>0.05</v>
          </cell>
          <cell r="Z70">
            <v>2600000</v>
          </cell>
          <cell r="AA70">
            <v>0.95</v>
          </cell>
          <cell r="AB70">
            <v>2500000</v>
          </cell>
          <cell r="AC70">
            <v>55300000</v>
          </cell>
          <cell r="AD70">
            <v>0</v>
          </cell>
        </row>
        <row r="71">
          <cell r="A71" t="str">
            <v>BHS00292</v>
          </cell>
          <cell r="B71" t="str">
            <v>김대영</v>
          </cell>
          <cell r="C71" t="str">
            <v>BHS</v>
          </cell>
          <cell r="D71" t="str">
            <v>TERA본부</v>
          </cell>
          <cell r="E71" t="str">
            <v>장병규</v>
          </cell>
          <cell r="F71" t="str">
            <v>글로벌실</v>
          </cell>
          <cell r="G71" t="str">
            <v>통합개발팀</v>
          </cell>
          <cell r="H71" t="str">
            <v>게임디자인</v>
          </cell>
          <cell r="I71" t="str">
            <v>G1상</v>
          </cell>
          <cell r="J71" t="str">
            <v>G1상</v>
          </cell>
          <cell r="K71" t="str">
            <v>-</v>
          </cell>
          <cell r="L71" t="str">
            <v>G2하</v>
          </cell>
          <cell r="M71" t="str">
            <v>등급</v>
          </cell>
          <cell r="N71">
            <v>29000000</v>
          </cell>
          <cell r="O71">
            <v>30700000</v>
          </cell>
          <cell r="P71">
            <v>1700000</v>
          </cell>
          <cell r="Q71">
            <v>5.8620689655172413E-2</v>
          </cell>
          <cell r="R71">
            <v>36600000</v>
          </cell>
          <cell r="S71">
            <v>-5900000</v>
          </cell>
          <cell r="T71">
            <v>-0.19218241042345277</v>
          </cell>
          <cell r="U71">
            <v>0.08</v>
          </cell>
          <cell r="V71">
            <v>2460000</v>
          </cell>
          <cell r="W71">
            <v>0.05</v>
          </cell>
          <cell r="X71">
            <v>1540000</v>
          </cell>
          <cell r="Y71">
            <v>0.08</v>
          </cell>
          <cell r="Z71">
            <v>2500000</v>
          </cell>
          <cell r="AA71">
            <v>1.05</v>
          </cell>
          <cell r="AB71">
            <v>2600000</v>
          </cell>
          <cell r="AC71">
            <v>33300000</v>
          </cell>
          <cell r="AD71">
            <v>0</v>
          </cell>
        </row>
        <row r="72">
          <cell r="A72" t="str">
            <v>BHS00293</v>
          </cell>
          <cell r="B72" t="str">
            <v>김선욱</v>
          </cell>
          <cell r="C72" t="str">
            <v>BHS</v>
          </cell>
          <cell r="D72" t="str">
            <v>TERA본부</v>
          </cell>
          <cell r="E72" t="str">
            <v>장병규</v>
          </cell>
          <cell r="F72" t="str">
            <v>제작실</v>
          </cell>
          <cell r="G72" t="str">
            <v>게임디자인팀</v>
          </cell>
          <cell r="H72" t="str">
            <v>게임디자인</v>
          </cell>
          <cell r="I72" t="str">
            <v>G2하</v>
          </cell>
          <cell r="J72" t="str">
            <v>G2중</v>
          </cell>
          <cell r="K72" t="str">
            <v>+1</v>
          </cell>
          <cell r="L72" t="str">
            <v>G2상</v>
          </cell>
          <cell r="M72">
            <v>1</v>
          </cell>
          <cell r="N72">
            <v>33000000</v>
          </cell>
          <cell r="O72">
            <v>38000000</v>
          </cell>
          <cell r="P72">
            <v>5000000</v>
          </cell>
          <cell r="Q72">
            <v>0.15151515151515152</v>
          </cell>
          <cell r="R72">
            <v>43900000</v>
          </cell>
          <cell r="S72">
            <v>-5900000</v>
          </cell>
          <cell r="T72">
            <v>-0.15526315789473685</v>
          </cell>
          <cell r="U72">
            <v>0.08</v>
          </cell>
          <cell r="V72">
            <v>3040000</v>
          </cell>
          <cell r="W72">
            <v>0.05</v>
          </cell>
          <cell r="X72">
            <v>1900000</v>
          </cell>
          <cell r="Y72">
            <v>0.08</v>
          </cell>
          <cell r="Z72">
            <v>3000000</v>
          </cell>
          <cell r="AA72">
            <v>1</v>
          </cell>
          <cell r="AB72">
            <v>3000000</v>
          </cell>
          <cell r="AC72">
            <v>41000000</v>
          </cell>
          <cell r="AD72" t="str">
            <v>기본급 1백만원 상승, STI 1백만원 상승으로 최종 결정합니다. 그러면, STI를 포함하여 총 4천중반이고, 원래 받았어야 하는 (즉, 조정 전의 STI가 2백 중반인 것을 빼더라도) 4천 초반의 보상입니다. 올해 성과에 따라서 내년의 기본급이 올라갈 여력도 있습니다. 역량등급은 G2중으로 변경없이 결정합니다. 역량이 저평가 상태라면, 올해에도 역량 대비 성과 평가가 좋게 나올 것이고, 당연히 내년의 역량 조정 대상자가 될 것이라 기대합니다.</v>
          </cell>
        </row>
        <row r="73">
          <cell r="A73" t="str">
            <v>BHS00306</v>
          </cell>
          <cell r="B73" t="str">
            <v>김거엽</v>
          </cell>
          <cell r="C73" t="str">
            <v>BHS</v>
          </cell>
          <cell r="D73" t="str">
            <v>CEO</v>
          </cell>
          <cell r="E73" t="str">
            <v>김강석</v>
          </cell>
          <cell r="F73" t="str">
            <v>CEO</v>
          </cell>
          <cell r="G73" t="str">
            <v>모바일개발팀</v>
          </cell>
          <cell r="H73" t="str">
            <v>테크</v>
          </cell>
          <cell r="I73" t="str">
            <v>G2중</v>
          </cell>
          <cell r="J73" t="str">
            <v>G2중</v>
          </cell>
          <cell r="K73" t="str">
            <v>-</v>
          </cell>
          <cell r="L73" t="str">
            <v>G3하</v>
          </cell>
          <cell r="M73" t="str">
            <v>등급</v>
          </cell>
          <cell r="N73">
            <v>43000000</v>
          </cell>
          <cell r="O73">
            <v>45500000</v>
          </cell>
          <cell r="P73">
            <v>2500000</v>
          </cell>
          <cell r="Q73">
            <v>5.8139534883720929E-2</v>
          </cell>
          <cell r="R73">
            <v>58000000</v>
          </cell>
          <cell r="S73">
            <v>-12500000</v>
          </cell>
          <cell r="T73">
            <v>-0.27472527472527475</v>
          </cell>
          <cell r="U73">
            <v>0.09</v>
          </cell>
          <cell r="V73">
            <v>4100000</v>
          </cell>
          <cell r="W73">
            <v>0.06</v>
          </cell>
          <cell r="X73">
            <v>2730000</v>
          </cell>
          <cell r="Y73">
            <v>0.09</v>
          </cell>
          <cell r="Z73">
            <v>4100000</v>
          </cell>
          <cell r="AA73">
            <v>1</v>
          </cell>
          <cell r="AB73">
            <v>4100000</v>
          </cell>
          <cell r="AC73">
            <v>49600000</v>
          </cell>
          <cell r="AD73" t="str">
            <v>입사 후 연봉 인상 폭이 계속 줄어드는 것에 대해서 불만이 있었습니다. 본인의 역량 등급이 어떻게 올랐는지 그에 따라서 연봉이 어떻게 올랐는지 자세하게 이야기해주었습니다. 다음 연봉 협상 때는 인상폭이 훨씬 줄어들지 않을까 걱정하는 부분이 있었는데, 역량 등급이 바뀌면 인상폭이 올해 보다 줄지 않을 것이라고 이야기 해주었습니다.</v>
          </cell>
        </row>
        <row r="74">
          <cell r="A74" t="str">
            <v>BHS00307</v>
          </cell>
          <cell r="B74" t="str">
            <v>박찬영</v>
          </cell>
          <cell r="C74" t="str">
            <v>BHS</v>
          </cell>
          <cell r="D74" t="str">
            <v>모바일게임본부</v>
          </cell>
          <cell r="E74" t="str">
            <v>김강석</v>
          </cell>
          <cell r="F74" t="str">
            <v>-</v>
          </cell>
          <cell r="G74" t="str">
            <v>T2팀</v>
          </cell>
          <cell r="H74" t="str">
            <v>테크</v>
          </cell>
          <cell r="I74" t="str">
            <v>G2하</v>
          </cell>
          <cell r="J74" t="str">
            <v>G2중</v>
          </cell>
          <cell r="K74" t="str">
            <v>+1</v>
          </cell>
          <cell r="L74" t="str">
            <v>G2중</v>
          </cell>
          <cell r="M74" t="str">
            <v>-</v>
          </cell>
          <cell r="N74">
            <v>42000000</v>
          </cell>
          <cell r="O74">
            <v>45300000</v>
          </cell>
          <cell r="P74">
            <v>3300000</v>
          </cell>
          <cell r="Q74">
            <v>7.857142857142857E-2</v>
          </cell>
          <cell r="R74">
            <v>47600000</v>
          </cell>
          <cell r="S74">
            <v>-2300000</v>
          </cell>
          <cell r="T74">
            <v>-5.0772626931567331E-2</v>
          </cell>
          <cell r="U74">
            <v>0.06</v>
          </cell>
          <cell r="V74">
            <v>2720000</v>
          </cell>
          <cell r="W74">
            <v>3.5000000000000003E-2</v>
          </cell>
          <cell r="X74">
            <v>1590000</v>
          </cell>
          <cell r="Y74">
            <v>3.5000000000000003E-2</v>
          </cell>
          <cell r="Z74">
            <v>1600000</v>
          </cell>
          <cell r="AA74">
            <v>1.1000000000000001</v>
          </cell>
          <cell r="AB74">
            <v>1700000</v>
          </cell>
          <cell r="AC74">
            <v>47000000</v>
          </cell>
          <cell r="AD74">
            <v>0</v>
          </cell>
        </row>
        <row r="75">
          <cell r="A75" t="str">
            <v>BHS00320</v>
          </cell>
          <cell r="B75" t="str">
            <v>채규태</v>
          </cell>
          <cell r="C75" t="str">
            <v>BHS</v>
          </cell>
          <cell r="D75" t="str">
            <v>TERA본부</v>
          </cell>
          <cell r="E75" t="str">
            <v>장병규</v>
          </cell>
          <cell r="F75" t="str">
            <v>글로벌실</v>
          </cell>
          <cell r="G75" t="str">
            <v>한국사업팀</v>
          </cell>
          <cell r="H75" t="str">
            <v>사업/서비스</v>
          </cell>
          <cell r="I75" t="str">
            <v>G1중</v>
          </cell>
          <cell r="J75" t="str">
            <v>G1상</v>
          </cell>
          <cell r="K75" t="str">
            <v>+1</v>
          </cell>
          <cell r="L75" t="str">
            <v>G2하</v>
          </cell>
          <cell r="M75" t="str">
            <v>등급</v>
          </cell>
          <cell r="N75">
            <v>27000000</v>
          </cell>
          <cell r="O75">
            <v>31000000</v>
          </cell>
          <cell r="P75">
            <v>4000000</v>
          </cell>
          <cell r="Q75">
            <v>0.14814814814814814</v>
          </cell>
          <cell r="R75">
            <v>38300000</v>
          </cell>
          <cell r="S75">
            <v>-7300000</v>
          </cell>
          <cell r="T75">
            <v>-0.23548387096774193</v>
          </cell>
          <cell r="U75">
            <v>0.09</v>
          </cell>
          <cell r="V75">
            <v>2790000</v>
          </cell>
          <cell r="W75">
            <v>0.06</v>
          </cell>
          <cell r="X75">
            <v>1860000</v>
          </cell>
          <cell r="Y75">
            <v>0.09</v>
          </cell>
          <cell r="Z75">
            <v>2800000</v>
          </cell>
          <cell r="AA75">
            <v>1.05</v>
          </cell>
          <cell r="AB75">
            <v>2900000</v>
          </cell>
          <cell r="AC75">
            <v>33900000</v>
          </cell>
          <cell r="AD75" t="str">
            <v>스스로의 생각보다 역량등급이 낮게 책정된 부분에 대해 다소 불만족을 가지고 있음 다음 평가에서는 이런 부분들이 개선되기를 희망함</v>
          </cell>
        </row>
        <row r="76">
          <cell r="A76" t="str">
            <v>BHS00336</v>
          </cell>
          <cell r="B76" t="str">
            <v>유제명</v>
          </cell>
          <cell r="C76" t="str">
            <v>BHS</v>
          </cell>
          <cell r="D76" t="str">
            <v>TERA본부</v>
          </cell>
          <cell r="E76" t="str">
            <v>김강석</v>
          </cell>
          <cell r="F76" t="str">
            <v>QA실</v>
          </cell>
          <cell r="G76" t="str">
            <v>모바일QA팀</v>
          </cell>
          <cell r="H76" t="str">
            <v>QA</v>
          </cell>
          <cell r="I76" t="str">
            <v>G2상</v>
          </cell>
          <cell r="J76" t="str">
            <v>G3하</v>
          </cell>
          <cell r="K76" t="str">
            <v>등급</v>
          </cell>
          <cell r="L76" t="str">
            <v>G3하</v>
          </cell>
          <cell r="M76" t="str">
            <v>-</v>
          </cell>
          <cell r="N76">
            <v>38000000</v>
          </cell>
          <cell r="O76">
            <v>41800000</v>
          </cell>
          <cell r="P76">
            <v>3800000</v>
          </cell>
          <cell r="Q76">
            <v>0.1</v>
          </cell>
          <cell r="R76">
            <v>48700000</v>
          </cell>
          <cell r="S76">
            <v>-6900000</v>
          </cell>
          <cell r="T76">
            <v>-0.16507177033492823</v>
          </cell>
          <cell r="U76">
            <v>0.08</v>
          </cell>
          <cell r="V76">
            <v>3340000</v>
          </cell>
          <cell r="W76">
            <v>0.05</v>
          </cell>
          <cell r="X76">
            <v>2090000</v>
          </cell>
          <cell r="Y76">
            <v>0.05</v>
          </cell>
          <cell r="Z76">
            <v>2100000</v>
          </cell>
          <cell r="AA76">
            <v>0.95</v>
          </cell>
          <cell r="AB76">
            <v>2000000</v>
          </cell>
          <cell r="AC76">
            <v>43800000</v>
          </cell>
          <cell r="AD76" t="str">
            <v>역량등급이 오른 만큼, 보다 솔선 수범하여 문제를 스스로 해결할 수 있게 되기를 당부했습니다.</v>
          </cell>
        </row>
        <row r="77">
          <cell r="A77" t="str">
            <v>BHS00338</v>
          </cell>
          <cell r="B77" t="str">
            <v>김응석</v>
          </cell>
          <cell r="C77" t="str">
            <v>BHS</v>
          </cell>
          <cell r="D77" t="str">
            <v>경영</v>
          </cell>
          <cell r="E77" t="str">
            <v>김강석</v>
          </cell>
          <cell r="F77" t="str">
            <v>경영기획실</v>
          </cell>
          <cell r="G77" t="str">
            <v>-</v>
          </cell>
          <cell r="H77" t="str">
            <v>경영</v>
          </cell>
          <cell r="I77" t="str">
            <v>G4하/G3상</v>
          </cell>
          <cell r="J77" t="str">
            <v>G4하</v>
          </cell>
          <cell r="K77" t="str">
            <v>-</v>
          </cell>
          <cell r="L77" t="str">
            <v>G4하</v>
          </cell>
          <cell r="M77" t="str">
            <v>-</v>
          </cell>
          <cell r="N77">
            <v>88400000</v>
          </cell>
          <cell r="O77">
            <v>88800000</v>
          </cell>
          <cell r="P77">
            <v>400000</v>
          </cell>
          <cell r="Q77">
            <v>4.5248868778280547E-3</v>
          </cell>
          <cell r="R77">
            <v>68000000</v>
          </cell>
          <cell r="S77">
            <v>20800000</v>
          </cell>
          <cell r="T77">
            <v>0.23423423423423423</v>
          </cell>
          <cell r="U77">
            <v>0.01</v>
          </cell>
          <cell r="V77">
            <v>890000</v>
          </cell>
          <cell r="W77">
            <v>7.0000000000000001E-3</v>
          </cell>
          <cell r="X77">
            <v>620000</v>
          </cell>
          <cell r="Y77">
            <v>7.0000000000000001E-3</v>
          </cell>
          <cell r="Z77">
            <v>600000</v>
          </cell>
          <cell r="AA77">
            <v>0.9</v>
          </cell>
          <cell r="AB77">
            <v>600000</v>
          </cell>
          <cell r="AC77">
            <v>89400000</v>
          </cell>
          <cell r="AD77">
            <v>0</v>
          </cell>
        </row>
        <row r="78">
          <cell r="A78" t="str">
            <v>BHS00340</v>
          </cell>
          <cell r="B78" t="str">
            <v>전주병</v>
          </cell>
          <cell r="C78" t="str">
            <v>BHS</v>
          </cell>
          <cell r="D78" t="str">
            <v>경영</v>
          </cell>
          <cell r="E78" t="str">
            <v>김강석</v>
          </cell>
          <cell r="F78" t="str">
            <v>경영기획실</v>
          </cell>
          <cell r="G78" t="str">
            <v>인사기획팀</v>
          </cell>
          <cell r="H78" t="str">
            <v>경영</v>
          </cell>
          <cell r="I78" t="str">
            <v>G2상</v>
          </cell>
          <cell r="J78" t="str">
            <v>G3하</v>
          </cell>
          <cell r="K78" t="str">
            <v>등급</v>
          </cell>
          <cell r="L78" t="str">
            <v>G3하</v>
          </cell>
          <cell r="M78" t="str">
            <v>-</v>
          </cell>
          <cell r="N78">
            <v>40000000</v>
          </cell>
          <cell r="O78">
            <v>44000000</v>
          </cell>
          <cell r="P78">
            <v>4000000</v>
          </cell>
          <cell r="Q78">
            <v>0.1</v>
          </cell>
          <cell r="R78">
            <v>50200000</v>
          </cell>
          <cell r="S78">
            <v>-6200000</v>
          </cell>
          <cell r="T78">
            <v>-0.1409090909090909</v>
          </cell>
          <cell r="U78">
            <v>7.0000000000000007E-2</v>
          </cell>
          <cell r="V78">
            <v>3080000</v>
          </cell>
          <cell r="W78">
            <v>0.04</v>
          </cell>
          <cell r="X78">
            <v>1760000</v>
          </cell>
          <cell r="Y78">
            <v>0.04</v>
          </cell>
          <cell r="Z78">
            <v>1800000</v>
          </cell>
          <cell r="AA78">
            <v>0.95</v>
          </cell>
          <cell r="AB78">
            <v>1700000</v>
          </cell>
          <cell r="AC78">
            <v>45700000</v>
          </cell>
          <cell r="AD78">
            <v>0</v>
          </cell>
        </row>
        <row r="79">
          <cell r="A79" t="str">
            <v>BHS00341</v>
          </cell>
          <cell r="B79" t="str">
            <v>최용욱</v>
          </cell>
          <cell r="C79" t="str">
            <v>BHS</v>
          </cell>
          <cell r="D79" t="str">
            <v>TERA본부</v>
          </cell>
          <cell r="E79" t="str">
            <v>장병규</v>
          </cell>
          <cell r="F79" t="str">
            <v>중국실</v>
          </cell>
          <cell r="G79" t="str">
            <v>중국사업팀</v>
          </cell>
          <cell r="H79" t="str">
            <v>사업/서비스</v>
          </cell>
          <cell r="I79" t="str">
            <v>G3중</v>
          </cell>
          <cell r="J79" t="str">
            <v>G3상</v>
          </cell>
          <cell r="K79" t="str">
            <v>+1</v>
          </cell>
          <cell r="L79" t="str">
            <v>G3상</v>
          </cell>
          <cell r="M79" t="str">
            <v>-</v>
          </cell>
          <cell r="N79">
            <v>60000000</v>
          </cell>
          <cell r="O79">
            <v>70000000</v>
          </cell>
          <cell r="P79">
            <v>10000000</v>
          </cell>
          <cell r="Q79">
            <v>0.16666666666666666</v>
          </cell>
          <cell r="R79">
            <v>64200000</v>
          </cell>
          <cell r="S79">
            <v>5800000</v>
          </cell>
          <cell r="T79">
            <v>8.2857142857142851E-2</v>
          </cell>
          <cell r="U79">
            <v>2.01E-2</v>
          </cell>
          <cell r="V79">
            <v>1410000</v>
          </cell>
          <cell r="W79">
            <v>1.2999999999999999E-2</v>
          </cell>
          <cell r="X79">
            <v>910000</v>
          </cell>
          <cell r="Y79">
            <v>1.2999999999999999E-2</v>
          </cell>
          <cell r="Z79">
            <v>900000</v>
          </cell>
          <cell r="AA79">
            <v>0.95</v>
          </cell>
          <cell r="AB79">
            <v>900000</v>
          </cell>
          <cell r="AC79">
            <v>70900000</v>
          </cell>
          <cell r="AD79">
            <v>0</v>
          </cell>
        </row>
        <row r="80">
          <cell r="A80" t="str">
            <v>BHS00351</v>
          </cell>
          <cell r="B80" t="str">
            <v>안현규</v>
          </cell>
          <cell r="C80" t="str">
            <v>BHS</v>
          </cell>
          <cell r="D80" t="str">
            <v>TERA본부</v>
          </cell>
          <cell r="E80" t="str">
            <v>김강석</v>
          </cell>
          <cell r="F80" t="str">
            <v>사업실</v>
          </cell>
          <cell r="G80" t="str">
            <v>일본라이브팀</v>
          </cell>
          <cell r="H80" t="str">
            <v>사업/서비스</v>
          </cell>
          <cell r="I80" t="str">
            <v>G1하</v>
          </cell>
          <cell r="J80" t="str">
            <v>G1중</v>
          </cell>
          <cell r="K80" t="str">
            <v>+1</v>
          </cell>
          <cell r="L80" t="str">
            <v>G1중</v>
          </cell>
          <cell r="M80" t="str">
            <v>-</v>
          </cell>
          <cell r="N80">
            <v>25000000</v>
          </cell>
          <cell r="O80">
            <v>27000000</v>
          </cell>
          <cell r="P80">
            <v>2000000</v>
          </cell>
          <cell r="Q80">
            <v>0.08</v>
          </cell>
          <cell r="R80">
            <v>30000000</v>
          </cell>
          <cell r="S80">
            <v>-3000000</v>
          </cell>
          <cell r="T80">
            <v>-0.1111111111111111</v>
          </cell>
          <cell r="U80">
            <v>7.0000000000000007E-2</v>
          </cell>
          <cell r="V80">
            <v>1890000</v>
          </cell>
          <cell r="W80">
            <v>0.04</v>
          </cell>
          <cell r="X80">
            <v>1080000</v>
          </cell>
          <cell r="Y80">
            <v>0.04</v>
          </cell>
          <cell r="Z80">
            <v>1100000</v>
          </cell>
          <cell r="AA80">
            <v>1.7</v>
          </cell>
          <cell r="AB80">
            <v>1800000</v>
          </cell>
          <cell r="AC80">
            <v>28800000</v>
          </cell>
          <cell r="AD80">
            <v>0</v>
          </cell>
        </row>
        <row r="81">
          <cell r="A81" t="str">
            <v>BHS00356</v>
          </cell>
          <cell r="B81" t="str">
            <v>조기범</v>
          </cell>
          <cell r="C81" t="str">
            <v>BHS</v>
          </cell>
          <cell r="D81" t="str">
            <v>경영</v>
          </cell>
          <cell r="E81" t="str">
            <v>김강석</v>
          </cell>
          <cell r="F81" t="str">
            <v>경영기획실</v>
          </cell>
          <cell r="G81" t="str">
            <v>재무팀</v>
          </cell>
          <cell r="H81" t="str">
            <v>경영</v>
          </cell>
          <cell r="I81" t="str">
            <v>G3중</v>
          </cell>
          <cell r="J81" t="str">
            <v>G3중</v>
          </cell>
          <cell r="K81" t="str">
            <v>-</v>
          </cell>
          <cell r="L81" t="str">
            <v>G3상</v>
          </cell>
          <cell r="M81">
            <v>1</v>
          </cell>
          <cell r="N81">
            <v>70720000</v>
          </cell>
          <cell r="O81">
            <v>72200000</v>
          </cell>
          <cell r="P81">
            <v>1480000</v>
          </cell>
          <cell r="Q81">
            <v>2.092760180995475E-2</v>
          </cell>
          <cell r="R81">
            <v>61700000</v>
          </cell>
          <cell r="S81">
            <v>10500000</v>
          </cell>
          <cell r="T81">
            <v>0.14542936288088643</v>
          </cell>
          <cell r="U81">
            <v>0.02</v>
          </cell>
          <cell r="V81">
            <v>1440000</v>
          </cell>
          <cell r="W81">
            <v>0.01</v>
          </cell>
          <cell r="X81">
            <v>720000</v>
          </cell>
          <cell r="Y81">
            <v>0.02</v>
          </cell>
          <cell r="Z81">
            <v>1400000</v>
          </cell>
          <cell r="AA81">
            <v>0.9</v>
          </cell>
          <cell r="AB81">
            <v>1300000</v>
          </cell>
          <cell r="AC81">
            <v>73500000</v>
          </cell>
          <cell r="AD81">
            <v>0</v>
          </cell>
        </row>
        <row r="82">
          <cell r="A82" t="str">
            <v>BHS00359</v>
          </cell>
          <cell r="B82" t="str">
            <v>문인혁</v>
          </cell>
          <cell r="C82" t="str">
            <v>BHS</v>
          </cell>
          <cell r="D82" t="str">
            <v>모바일게임본부</v>
          </cell>
          <cell r="E82" t="str">
            <v>김강석</v>
          </cell>
          <cell r="F82" t="str">
            <v>-</v>
          </cell>
          <cell r="G82" t="str">
            <v>T2팀</v>
          </cell>
          <cell r="H82" t="str">
            <v>테크</v>
          </cell>
          <cell r="I82" t="str">
            <v>G1중</v>
          </cell>
          <cell r="J82" t="str">
            <v>G1상</v>
          </cell>
          <cell r="K82" t="str">
            <v>+1</v>
          </cell>
          <cell r="L82" t="str">
            <v>G1상</v>
          </cell>
          <cell r="M82" t="str">
            <v>-</v>
          </cell>
          <cell r="N82">
            <v>38000000</v>
          </cell>
          <cell r="O82">
            <v>39500000</v>
          </cell>
          <cell r="P82">
            <v>1500000</v>
          </cell>
          <cell r="Q82">
            <v>3.9473684210526314E-2</v>
          </cell>
          <cell r="R82">
            <v>40400000</v>
          </cell>
          <cell r="S82">
            <v>-900000</v>
          </cell>
          <cell r="T82">
            <v>-2.2784810126582278E-2</v>
          </cell>
          <cell r="U82">
            <v>0.04</v>
          </cell>
          <cell r="V82">
            <v>1580000</v>
          </cell>
          <cell r="W82">
            <v>2.5000000000000001E-2</v>
          </cell>
          <cell r="X82">
            <v>990000</v>
          </cell>
          <cell r="Y82">
            <v>2.5000000000000001E-2</v>
          </cell>
          <cell r="Z82">
            <v>1000000</v>
          </cell>
          <cell r="AA82">
            <v>1.5</v>
          </cell>
          <cell r="AB82">
            <v>1500000</v>
          </cell>
          <cell r="AC82">
            <v>41000000</v>
          </cell>
          <cell r="AD82" t="str">
            <v>역량등급은 올랐으나 그에 비해서 연봉이 적게 오른 점을 아쉬워하였습니다. 새로운 역량등급에 맞게 연봉은 올랐다고 이야기해주었습니다. 작년에 이미 역량등급 Payband를 넘은 상태여서 올 해 인상 폭이 적었다고 이야기해주었고, 올해 열심히 해서 내년에도 역량등급도 올리고 연봉도 올릴 수 있는 모습을 만들어보자고 이야기하였습니다.</v>
          </cell>
        </row>
        <row r="83">
          <cell r="A83" t="str">
            <v>BHS00366</v>
          </cell>
          <cell r="B83" t="str">
            <v>박겸용</v>
          </cell>
          <cell r="C83" t="str">
            <v>BHS</v>
          </cell>
          <cell r="D83" t="str">
            <v>TERA본부</v>
          </cell>
          <cell r="E83" t="str">
            <v>장병규</v>
          </cell>
          <cell r="F83" t="str">
            <v>QA실</v>
          </cell>
          <cell r="G83" t="str">
            <v>테라QA2팀</v>
          </cell>
          <cell r="H83" t="str">
            <v>QA</v>
          </cell>
          <cell r="I83" t="str">
            <v>G2중</v>
          </cell>
          <cell r="J83" t="str">
            <v>G2상</v>
          </cell>
          <cell r="K83" t="str">
            <v>+1</v>
          </cell>
          <cell r="L83" t="str">
            <v>G2상</v>
          </cell>
          <cell r="M83" t="str">
            <v>-</v>
          </cell>
          <cell r="N83">
            <v>33000000</v>
          </cell>
          <cell r="O83">
            <v>36300000</v>
          </cell>
          <cell r="P83">
            <v>3300000</v>
          </cell>
          <cell r="Q83">
            <v>0.1</v>
          </cell>
          <cell r="R83">
            <v>42600000</v>
          </cell>
          <cell r="S83">
            <v>-6300000</v>
          </cell>
          <cell r="T83">
            <v>-0.17355371900826447</v>
          </cell>
          <cell r="U83">
            <v>0.08</v>
          </cell>
          <cell r="V83">
            <v>2900000</v>
          </cell>
          <cell r="W83">
            <v>0.05</v>
          </cell>
          <cell r="X83">
            <v>1820000</v>
          </cell>
          <cell r="Y83">
            <v>0.05</v>
          </cell>
          <cell r="Z83">
            <v>1800000</v>
          </cell>
          <cell r="AA83">
            <v>1</v>
          </cell>
          <cell r="AB83">
            <v>1800000</v>
          </cell>
          <cell r="AC83">
            <v>38100000</v>
          </cell>
          <cell r="AD83" t="str">
            <v>언제라도 G3로 올라갈 수 있도록 역량 향상에 더 노력을 기울여 줄 것을 부탁했으며, 팀장발령을 내고 글로벌QA팀장으로써 업무를 진행하게 되더라도 무리 없이 진행이 가능하도록 팀 전체 실무들에 대해 파악하는 데 주력 해 줄 것을 당부했습니다.</v>
          </cell>
        </row>
        <row r="84">
          <cell r="A84" t="str">
            <v>BHS00374</v>
          </cell>
          <cell r="B84" t="str">
            <v>김연만</v>
          </cell>
          <cell r="C84" t="str">
            <v>BHS</v>
          </cell>
          <cell r="D84" t="str">
            <v>TERA본부</v>
          </cell>
          <cell r="E84" t="str">
            <v>장병규</v>
          </cell>
          <cell r="F84" t="str">
            <v>중국실</v>
          </cell>
          <cell r="G84" t="str">
            <v>중국개발팀</v>
          </cell>
          <cell r="H84" t="str">
            <v>게임디자인</v>
          </cell>
          <cell r="I84" t="str">
            <v>G2하</v>
          </cell>
          <cell r="J84" t="str">
            <v>G2중</v>
          </cell>
          <cell r="K84" t="str">
            <v>+1</v>
          </cell>
          <cell r="L84" t="str">
            <v>G2중</v>
          </cell>
          <cell r="M84" t="str">
            <v>-</v>
          </cell>
          <cell r="N84">
            <v>33000000</v>
          </cell>
          <cell r="O84">
            <v>36400000</v>
          </cell>
          <cell r="P84">
            <v>3400000</v>
          </cell>
          <cell r="Q84">
            <v>0.10303030303030303</v>
          </cell>
          <cell r="R84">
            <v>40800000</v>
          </cell>
          <cell r="S84">
            <v>-4400000</v>
          </cell>
          <cell r="T84">
            <v>-0.12087912087912088</v>
          </cell>
          <cell r="U84">
            <v>7.0000000000000007E-2</v>
          </cell>
          <cell r="V84">
            <v>2550000</v>
          </cell>
          <cell r="W84">
            <v>0.04</v>
          </cell>
          <cell r="X84">
            <v>1460000</v>
          </cell>
          <cell r="Y84">
            <v>0.04</v>
          </cell>
          <cell r="Z84">
            <v>1500000</v>
          </cell>
          <cell r="AA84">
            <v>1.1000000000000001</v>
          </cell>
          <cell r="AB84">
            <v>1600000</v>
          </cell>
          <cell r="AC84">
            <v>38000000</v>
          </cell>
          <cell r="AD84">
            <v>0</v>
          </cell>
        </row>
        <row r="85">
          <cell r="A85" t="str">
            <v>BHS00378</v>
          </cell>
          <cell r="B85" t="str">
            <v>김정언</v>
          </cell>
          <cell r="C85" t="str">
            <v>BHS</v>
          </cell>
          <cell r="D85" t="str">
            <v>TERA본부</v>
          </cell>
          <cell r="E85" t="str">
            <v>김강석</v>
          </cell>
          <cell r="F85" t="str">
            <v>사업실</v>
          </cell>
          <cell r="G85" t="str">
            <v>대만라이브팀</v>
          </cell>
          <cell r="H85" t="str">
            <v>사업/서비스</v>
          </cell>
          <cell r="I85" t="str">
            <v>G2중</v>
          </cell>
          <cell r="J85" t="str">
            <v>G2중</v>
          </cell>
          <cell r="K85" t="str">
            <v>-</v>
          </cell>
          <cell r="L85" t="str">
            <v>G2중</v>
          </cell>
          <cell r="M85" t="str">
            <v>-</v>
          </cell>
          <cell r="N85">
            <v>38000000</v>
          </cell>
          <cell r="O85">
            <v>41000000</v>
          </cell>
          <cell r="P85">
            <v>3000000</v>
          </cell>
          <cell r="Q85">
            <v>7.8947368421052627E-2</v>
          </cell>
          <cell r="R85">
            <v>42400000</v>
          </cell>
          <cell r="S85">
            <v>-1400000</v>
          </cell>
          <cell r="T85">
            <v>-3.4146341463414637E-2</v>
          </cell>
          <cell r="U85">
            <v>0.05</v>
          </cell>
          <cell r="V85">
            <v>2050000</v>
          </cell>
          <cell r="W85">
            <v>0.03</v>
          </cell>
          <cell r="X85">
            <v>1230000</v>
          </cell>
          <cell r="Y85">
            <v>0.03</v>
          </cell>
          <cell r="Z85">
            <v>1200000</v>
          </cell>
          <cell r="AA85">
            <v>1.1000000000000001</v>
          </cell>
          <cell r="AB85">
            <v>1400000</v>
          </cell>
          <cell r="AC85">
            <v>42400000</v>
          </cell>
          <cell r="AD85" t="str">
            <v>214년 본인의 역량등급의 성장, 관리자로서의 역량 인정받기가 향후 기본급 인상에 가장 중요한 포인트이고, 현재 등급의 payband에서 max치에 가까운 수준에 도달했기 때문에, 역량등급의 상승없이 추가상승 여력이 거의 없음을 전달하였음. 현재 G2중의 역량등급을 214년에 G3하까지 올릴 수 있도록 성장하는 것을 목표로 제시, 미니멈이 G2상.</v>
          </cell>
        </row>
        <row r="86">
          <cell r="A86" t="str">
            <v>BHS00380</v>
          </cell>
          <cell r="B86" t="str">
            <v>홍정우</v>
          </cell>
          <cell r="C86" t="str">
            <v>BHS</v>
          </cell>
          <cell r="D86" t="str">
            <v>TERA본부</v>
          </cell>
          <cell r="E86" t="str">
            <v>장병규</v>
          </cell>
          <cell r="F86" t="str">
            <v>QA실</v>
          </cell>
          <cell r="G86" t="str">
            <v>테라QA2팀</v>
          </cell>
          <cell r="H86" t="str">
            <v>QA</v>
          </cell>
          <cell r="I86" t="str">
            <v>G1하</v>
          </cell>
          <cell r="J86" t="str">
            <v>G1하</v>
          </cell>
          <cell r="K86" t="str">
            <v>-</v>
          </cell>
          <cell r="L86" t="str">
            <v>G1중</v>
          </cell>
          <cell r="M86">
            <v>1</v>
          </cell>
          <cell r="N86">
            <v>23000000</v>
          </cell>
          <cell r="O86">
            <v>25000000</v>
          </cell>
          <cell r="P86">
            <v>2000000</v>
          </cell>
          <cell r="Q86">
            <v>8.6956521739130432E-2</v>
          </cell>
          <cell r="R86">
            <v>28400000</v>
          </cell>
          <cell r="S86">
            <v>-3400000</v>
          </cell>
          <cell r="T86">
            <v>-0.13600000000000001</v>
          </cell>
          <cell r="U86">
            <v>7.0000000000000007E-2</v>
          </cell>
          <cell r="V86">
            <v>1750000</v>
          </cell>
          <cell r="W86">
            <v>0.04</v>
          </cell>
          <cell r="X86">
            <v>1000000</v>
          </cell>
          <cell r="Y86">
            <v>7.0000000000000007E-2</v>
          </cell>
          <cell r="Z86">
            <v>1800000</v>
          </cell>
          <cell r="AA86">
            <v>1.2</v>
          </cell>
          <cell r="AB86">
            <v>2100000</v>
          </cell>
          <cell r="AC86">
            <v>27100000</v>
          </cell>
          <cell r="AD86">
            <v>0</v>
          </cell>
        </row>
        <row r="87">
          <cell r="A87" t="str">
            <v>BHS00381</v>
          </cell>
          <cell r="B87" t="str">
            <v>황상철</v>
          </cell>
          <cell r="C87" t="str">
            <v>BHS</v>
          </cell>
          <cell r="D87" t="str">
            <v>경영</v>
          </cell>
          <cell r="E87" t="str">
            <v>김강석</v>
          </cell>
          <cell r="F87" t="str">
            <v>경영기획실</v>
          </cell>
          <cell r="G87" t="str">
            <v>IT인프라팀</v>
          </cell>
          <cell r="H87" t="str">
            <v>경영</v>
          </cell>
          <cell r="I87" t="str">
            <v>G1상</v>
          </cell>
          <cell r="J87" t="str">
            <v>G1상</v>
          </cell>
          <cell r="K87" t="str">
            <v>-</v>
          </cell>
          <cell r="L87" t="str">
            <v>G2하</v>
          </cell>
          <cell r="M87" t="str">
            <v>등급</v>
          </cell>
          <cell r="N87">
            <v>32000000</v>
          </cell>
          <cell r="O87">
            <v>33000000</v>
          </cell>
          <cell r="P87">
            <v>1000000</v>
          </cell>
          <cell r="Q87">
            <v>3.125E-2</v>
          </cell>
          <cell r="R87">
            <v>35500000</v>
          </cell>
          <cell r="S87">
            <v>-2500000</v>
          </cell>
          <cell r="T87">
            <v>-7.575757575757576E-2</v>
          </cell>
          <cell r="U87">
            <v>0.06</v>
          </cell>
          <cell r="V87">
            <v>1980000</v>
          </cell>
          <cell r="W87">
            <v>3.5000000000000003E-2</v>
          </cell>
          <cell r="X87">
            <v>1160000</v>
          </cell>
          <cell r="Y87">
            <v>0.06</v>
          </cell>
          <cell r="Z87">
            <v>2000000</v>
          </cell>
          <cell r="AA87">
            <v>1.05</v>
          </cell>
          <cell r="AB87">
            <v>2100000</v>
          </cell>
          <cell r="AC87">
            <v>35100000</v>
          </cell>
          <cell r="AD87" t="str">
            <v>13년 뚜렷한 성과가 없었다고 본인도 생각하고 있고, 평균적이 수준의 연봉 인상률이 적용되었다고 전달. Staff 부서 내에서 타 직군 보다는 이상의 기본급이 적용되었다고 전달함</v>
          </cell>
        </row>
        <row r="88">
          <cell r="A88" t="str">
            <v>BHS00382</v>
          </cell>
          <cell r="B88" t="str">
            <v>정황</v>
          </cell>
          <cell r="C88" t="str">
            <v>BHS</v>
          </cell>
          <cell r="D88" t="str">
            <v>TERA본부</v>
          </cell>
          <cell r="E88" t="str">
            <v>장병규</v>
          </cell>
          <cell r="F88" t="str">
            <v>글로벌실</v>
          </cell>
          <cell r="G88" t="str">
            <v>통합분석팀</v>
          </cell>
          <cell r="H88" t="str">
            <v>데이터개발</v>
          </cell>
          <cell r="I88" t="str">
            <v>G2상</v>
          </cell>
          <cell r="J88" t="str">
            <v>G3하</v>
          </cell>
          <cell r="K88" t="str">
            <v>등급</v>
          </cell>
          <cell r="L88" t="str">
            <v>G3하</v>
          </cell>
          <cell r="M88" t="str">
            <v>-</v>
          </cell>
          <cell r="N88">
            <v>46000000</v>
          </cell>
          <cell r="O88">
            <v>50000000</v>
          </cell>
          <cell r="P88">
            <v>4000000</v>
          </cell>
          <cell r="Q88">
            <v>8.6956521739130432E-2</v>
          </cell>
          <cell r="R88">
            <v>53800000</v>
          </cell>
          <cell r="S88">
            <v>-3800000</v>
          </cell>
          <cell r="T88">
            <v>-7.5999999999999998E-2</v>
          </cell>
          <cell r="U88">
            <v>0.06</v>
          </cell>
          <cell r="V88">
            <v>3000000</v>
          </cell>
          <cell r="W88">
            <v>3.5000000000000003E-2</v>
          </cell>
          <cell r="X88">
            <v>1750000</v>
          </cell>
          <cell r="Y88">
            <v>3.5000000000000003E-2</v>
          </cell>
          <cell r="Z88">
            <v>1800000</v>
          </cell>
          <cell r="AA88">
            <v>0.95</v>
          </cell>
          <cell r="AB88">
            <v>1700000</v>
          </cell>
          <cell r="AC88">
            <v>51700000</v>
          </cell>
          <cell r="AD88">
            <v>0</v>
          </cell>
        </row>
        <row r="89">
          <cell r="A89" t="str">
            <v>BHS00388</v>
          </cell>
          <cell r="B89" t="str">
            <v>김수현</v>
          </cell>
          <cell r="C89" t="str">
            <v>BHS</v>
          </cell>
          <cell r="D89" t="str">
            <v>TERA본부</v>
          </cell>
          <cell r="E89" t="str">
            <v>장병규</v>
          </cell>
          <cell r="F89" t="str">
            <v>제작실</v>
          </cell>
          <cell r="G89" t="str">
            <v>게임디자인팀</v>
          </cell>
          <cell r="H89" t="str">
            <v>게임디자인</v>
          </cell>
          <cell r="I89" t="str">
            <v>G2상</v>
          </cell>
          <cell r="J89" t="str">
            <v>G2상</v>
          </cell>
          <cell r="K89" t="str">
            <v>-</v>
          </cell>
          <cell r="L89" t="str">
            <v>G3하</v>
          </cell>
          <cell r="M89" t="str">
            <v>등급</v>
          </cell>
          <cell r="N89">
            <v>43000000</v>
          </cell>
          <cell r="O89">
            <v>44000000</v>
          </cell>
          <cell r="P89">
            <v>1000000</v>
          </cell>
          <cell r="Q89">
            <v>2.3255813953488372E-2</v>
          </cell>
          <cell r="R89">
            <v>48100000</v>
          </cell>
          <cell r="S89">
            <v>-4100000</v>
          </cell>
          <cell r="T89">
            <v>-9.3181818181818185E-2</v>
          </cell>
          <cell r="U89">
            <v>0.06</v>
          </cell>
          <cell r="V89">
            <v>2640000</v>
          </cell>
          <cell r="W89">
            <v>3.5000000000000003E-2</v>
          </cell>
          <cell r="X89">
            <v>1540000</v>
          </cell>
          <cell r="Y89">
            <v>0.06</v>
          </cell>
          <cell r="Z89">
            <v>2600000</v>
          </cell>
          <cell r="AA89">
            <v>1</v>
          </cell>
          <cell r="AB89">
            <v>2600000</v>
          </cell>
          <cell r="AC89">
            <v>46600000</v>
          </cell>
          <cell r="AD89">
            <v>0</v>
          </cell>
        </row>
        <row r="90">
          <cell r="A90" t="str">
            <v>BHS00389</v>
          </cell>
          <cell r="B90" t="str">
            <v>최한얼</v>
          </cell>
          <cell r="C90" t="str">
            <v>BHS</v>
          </cell>
          <cell r="D90" t="str">
            <v>TERA본부</v>
          </cell>
          <cell r="E90" t="str">
            <v>장병규</v>
          </cell>
          <cell r="F90" t="str">
            <v>제작실</v>
          </cell>
          <cell r="G90" t="str">
            <v>서버팀</v>
          </cell>
          <cell r="H90" t="str">
            <v>테크</v>
          </cell>
          <cell r="I90" t="str">
            <v>G1상</v>
          </cell>
          <cell r="J90" t="str">
            <v>G2하</v>
          </cell>
          <cell r="K90" t="str">
            <v>등급</v>
          </cell>
          <cell r="L90" t="str">
            <v>G2상</v>
          </cell>
          <cell r="M90">
            <v>2</v>
          </cell>
          <cell r="N90">
            <v>38000000</v>
          </cell>
          <cell r="O90">
            <v>42000000</v>
          </cell>
          <cell r="P90">
            <v>4000000</v>
          </cell>
          <cell r="Q90">
            <v>0.10526315789473684</v>
          </cell>
          <cell r="R90">
            <v>50700000</v>
          </cell>
          <cell r="S90">
            <v>-8700000</v>
          </cell>
          <cell r="T90">
            <v>-0.20714285714285716</v>
          </cell>
          <cell r="U90">
            <v>0.09</v>
          </cell>
          <cell r="V90">
            <v>3780000</v>
          </cell>
          <cell r="W90">
            <v>0.06</v>
          </cell>
          <cell r="X90">
            <v>2520000</v>
          </cell>
          <cell r="Y90">
            <v>0.09</v>
          </cell>
          <cell r="Z90">
            <v>3800000</v>
          </cell>
          <cell r="AA90">
            <v>1</v>
          </cell>
          <cell r="AB90">
            <v>3800000</v>
          </cell>
          <cell r="AC90">
            <v>45800000</v>
          </cell>
          <cell r="AD90">
            <v>0</v>
          </cell>
        </row>
        <row r="91">
          <cell r="A91" t="str">
            <v>BHS00397</v>
          </cell>
          <cell r="B91" t="str">
            <v>송중호</v>
          </cell>
          <cell r="C91" t="str">
            <v>BHS</v>
          </cell>
          <cell r="D91" t="str">
            <v>TERA본부</v>
          </cell>
          <cell r="E91" t="str">
            <v>장병규</v>
          </cell>
          <cell r="F91" t="str">
            <v>제작실</v>
          </cell>
          <cell r="G91" t="str">
            <v>캐릭터 아트팀</v>
          </cell>
          <cell r="H91" t="str">
            <v>아트</v>
          </cell>
          <cell r="I91" t="str">
            <v>G1상</v>
          </cell>
          <cell r="J91" t="str">
            <v>G2하</v>
          </cell>
          <cell r="K91" t="str">
            <v>등급</v>
          </cell>
          <cell r="L91" t="str">
            <v>G2중</v>
          </cell>
          <cell r="M91">
            <v>1</v>
          </cell>
          <cell r="N91">
            <v>31000000</v>
          </cell>
          <cell r="O91">
            <v>35000000</v>
          </cell>
          <cell r="P91">
            <v>4000000</v>
          </cell>
          <cell r="Q91">
            <v>0.12903225806451613</v>
          </cell>
          <cell r="R91">
            <v>42400000</v>
          </cell>
          <cell r="S91">
            <v>-7400000</v>
          </cell>
          <cell r="T91">
            <v>-0.21142857142857144</v>
          </cell>
          <cell r="U91">
            <v>0.09</v>
          </cell>
          <cell r="V91">
            <v>3150000</v>
          </cell>
          <cell r="W91">
            <v>0.06</v>
          </cell>
          <cell r="X91">
            <v>2100000</v>
          </cell>
          <cell r="Y91">
            <v>0.09</v>
          </cell>
          <cell r="Z91">
            <v>3200000</v>
          </cell>
          <cell r="AA91">
            <v>1</v>
          </cell>
          <cell r="AB91">
            <v>3200000</v>
          </cell>
          <cell r="AC91">
            <v>38200000</v>
          </cell>
          <cell r="AD91" t="str">
            <v>올해 3천 후반대를 생각해서 현재 연봉은 아쉽다.  ( 파트장으로써 잘해주시면 성과만큼 내년에 반영하겠다.)</v>
          </cell>
        </row>
        <row r="92">
          <cell r="A92" t="str">
            <v>BHS00400</v>
          </cell>
          <cell r="B92" t="str">
            <v>서하원</v>
          </cell>
          <cell r="C92" t="str">
            <v>BHS</v>
          </cell>
          <cell r="D92" t="str">
            <v>CEO</v>
          </cell>
          <cell r="E92" t="str">
            <v>김강석</v>
          </cell>
          <cell r="F92" t="str">
            <v>CEO</v>
          </cell>
          <cell r="G92" t="str">
            <v>사운드팀</v>
          </cell>
          <cell r="H92" t="str">
            <v>사운드</v>
          </cell>
          <cell r="I92" t="str">
            <v>G1중</v>
          </cell>
          <cell r="J92" t="str">
            <v>G1상</v>
          </cell>
          <cell r="K92" t="str">
            <v>+1</v>
          </cell>
          <cell r="L92" t="str">
            <v>G2하</v>
          </cell>
          <cell r="M92" t="str">
            <v>등급</v>
          </cell>
          <cell r="N92">
            <v>28000000</v>
          </cell>
          <cell r="O92">
            <v>30200000</v>
          </cell>
          <cell r="P92">
            <v>2200000</v>
          </cell>
          <cell r="Q92">
            <v>7.857142857142857E-2</v>
          </cell>
          <cell r="R92">
            <v>36600000</v>
          </cell>
          <cell r="S92">
            <v>-6400000</v>
          </cell>
          <cell r="T92">
            <v>-0.2119205298013245</v>
          </cell>
          <cell r="U92">
            <v>0.09</v>
          </cell>
          <cell r="V92">
            <v>2720000</v>
          </cell>
          <cell r="W92">
            <v>0.06</v>
          </cell>
          <cell r="X92">
            <v>1810000</v>
          </cell>
          <cell r="Y92">
            <v>0.09</v>
          </cell>
          <cell r="Z92">
            <v>2700000</v>
          </cell>
          <cell r="AA92">
            <v>1.05</v>
          </cell>
          <cell r="AB92">
            <v>2900000</v>
          </cell>
          <cell r="AC92">
            <v>33100000</v>
          </cell>
          <cell r="AD92" t="str">
            <v>3,1 을 희망했습니다. 기본적으로 회사의 상황을 이해하는 편이나, 전 근무자들의 연봉과 비교하며 불만을 표현했고, 회사의 평균인상 폭이 올해 크지 않다고 얘기해 주고, STI가 있으니 받아들였으면 좋겠다고 하였습니다.</v>
          </cell>
        </row>
        <row r="93">
          <cell r="A93" t="str">
            <v>BHS00401</v>
          </cell>
          <cell r="B93" t="str">
            <v>유효원</v>
          </cell>
          <cell r="C93" t="str">
            <v>BHS</v>
          </cell>
          <cell r="D93" t="str">
            <v>TERA본부</v>
          </cell>
          <cell r="E93" t="str">
            <v>김강석</v>
          </cell>
          <cell r="F93" t="str">
            <v>사업실</v>
          </cell>
          <cell r="G93" t="str">
            <v>북미유럽라이브팀</v>
          </cell>
          <cell r="H93" t="str">
            <v>사업/서비스</v>
          </cell>
          <cell r="I93" t="str">
            <v>G2상</v>
          </cell>
          <cell r="J93" t="str">
            <v>G3하</v>
          </cell>
          <cell r="K93" t="str">
            <v>등급</v>
          </cell>
          <cell r="L93" t="str">
            <v>G3하</v>
          </cell>
          <cell r="M93" t="str">
            <v>-</v>
          </cell>
          <cell r="N93">
            <v>46000000</v>
          </cell>
          <cell r="O93">
            <v>50000000</v>
          </cell>
          <cell r="P93">
            <v>4000000</v>
          </cell>
          <cell r="Q93">
            <v>8.6956521739130432E-2</v>
          </cell>
          <cell r="R93">
            <v>53800000</v>
          </cell>
          <cell r="S93">
            <v>-3800000</v>
          </cell>
          <cell r="T93">
            <v>-7.5999999999999998E-2</v>
          </cell>
          <cell r="U93">
            <v>0.06</v>
          </cell>
          <cell r="V93">
            <v>3000000</v>
          </cell>
          <cell r="W93">
            <v>3.5000000000000003E-2</v>
          </cell>
          <cell r="X93">
            <v>1750000</v>
          </cell>
          <cell r="Y93">
            <v>3.5000000000000003E-2</v>
          </cell>
          <cell r="Z93">
            <v>1800000</v>
          </cell>
          <cell r="AA93">
            <v>0.95</v>
          </cell>
          <cell r="AB93">
            <v>1700000</v>
          </cell>
          <cell r="AC93">
            <v>51700000</v>
          </cell>
          <cell r="AD93">
            <v>0</v>
          </cell>
        </row>
        <row r="94">
          <cell r="A94" t="str">
            <v>BHS00408</v>
          </cell>
          <cell r="B94" t="str">
            <v>박영민</v>
          </cell>
          <cell r="C94" t="str">
            <v>BHS</v>
          </cell>
          <cell r="D94" t="str">
            <v>TERA본부</v>
          </cell>
          <cell r="E94" t="str">
            <v>장병규</v>
          </cell>
          <cell r="F94" t="str">
            <v>제작실</v>
          </cell>
          <cell r="G94" t="str">
            <v>서버팀</v>
          </cell>
          <cell r="H94" t="str">
            <v>테크</v>
          </cell>
          <cell r="I94" t="str">
            <v>G1중</v>
          </cell>
          <cell r="J94" t="str">
            <v>G1상</v>
          </cell>
          <cell r="K94" t="str">
            <v>+1</v>
          </cell>
          <cell r="L94" t="str">
            <v>G2하</v>
          </cell>
          <cell r="M94" t="str">
            <v>등급</v>
          </cell>
          <cell r="N94">
            <v>35500000</v>
          </cell>
          <cell r="O94">
            <v>38300000</v>
          </cell>
          <cell r="P94">
            <v>2800000</v>
          </cell>
          <cell r="Q94">
            <v>7.8873239436619724E-2</v>
          </cell>
          <cell r="R94">
            <v>44500000</v>
          </cell>
          <cell r="S94">
            <v>-6200000</v>
          </cell>
          <cell r="T94">
            <v>-0.16187989556135771</v>
          </cell>
          <cell r="U94">
            <v>0.08</v>
          </cell>
          <cell r="V94">
            <v>3060000</v>
          </cell>
          <cell r="W94">
            <v>0.05</v>
          </cell>
          <cell r="X94">
            <v>1920000</v>
          </cell>
          <cell r="Y94">
            <v>0.08</v>
          </cell>
          <cell r="Z94">
            <v>3100000</v>
          </cell>
          <cell r="AA94">
            <v>1.05</v>
          </cell>
          <cell r="AB94">
            <v>3200000</v>
          </cell>
          <cell r="AC94">
            <v>41500000</v>
          </cell>
          <cell r="AD94">
            <v>0</v>
          </cell>
        </row>
        <row r="95">
          <cell r="A95" t="str">
            <v>BHS00410</v>
          </cell>
          <cell r="B95" t="str">
            <v>설재용</v>
          </cell>
          <cell r="C95" t="str">
            <v>BHS</v>
          </cell>
          <cell r="D95" t="str">
            <v>TERA본부</v>
          </cell>
          <cell r="E95" t="str">
            <v>장병규</v>
          </cell>
          <cell r="F95" t="str">
            <v>제작실</v>
          </cell>
          <cell r="G95" t="str">
            <v>게임디자인팀</v>
          </cell>
          <cell r="H95" t="str">
            <v>게임디자인</v>
          </cell>
          <cell r="I95" t="str">
            <v>G1상</v>
          </cell>
          <cell r="J95" t="str">
            <v>G2하</v>
          </cell>
          <cell r="K95" t="str">
            <v>등급</v>
          </cell>
          <cell r="L95" t="str">
            <v>G2하</v>
          </cell>
          <cell r="M95" t="str">
            <v>-</v>
          </cell>
          <cell r="N95">
            <v>30000000</v>
          </cell>
          <cell r="O95">
            <v>33000000</v>
          </cell>
          <cell r="P95">
            <v>3000000</v>
          </cell>
          <cell r="Q95">
            <v>0.1</v>
          </cell>
          <cell r="R95">
            <v>36600000</v>
          </cell>
          <cell r="S95">
            <v>-3600000</v>
          </cell>
          <cell r="T95">
            <v>-0.10909090909090909</v>
          </cell>
          <cell r="U95">
            <v>7.0000000000000007E-2</v>
          </cell>
          <cell r="V95">
            <v>2310000</v>
          </cell>
          <cell r="W95">
            <v>0.04</v>
          </cell>
          <cell r="X95">
            <v>1320000</v>
          </cell>
          <cell r="Y95">
            <v>0.04</v>
          </cell>
          <cell r="Z95">
            <v>1300000</v>
          </cell>
          <cell r="AA95">
            <v>1.2</v>
          </cell>
          <cell r="AB95">
            <v>1600000</v>
          </cell>
          <cell r="AC95">
            <v>34600000</v>
          </cell>
          <cell r="AD95">
            <v>0</v>
          </cell>
        </row>
        <row r="96">
          <cell r="A96" t="str">
            <v>BHS00415</v>
          </cell>
          <cell r="B96" t="str">
            <v>이재모</v>
          </cell>
          <cell r="C96" t="str">
            <v>BHS</v>
          </cell>
          <cell r="D96" t="str">
            <v>TERA본부</v>
          </cell>
          <cell r="E96" t="str">
            <v>장병규</v>
          </cell>
          <cell r="F96" t="str">
            <v>제작실</v>
          </cell>
          <cell r="G96" t="str">
            <v>게임디자인팀</v>
          </cell>
          <cell r="H96" t="str">
            <v>UI</v>
          </cell>
          <cell r="I96" t="str">
            <v>G1상</v>
          </cell>
          <cell r="J96" t="str">
            <v>G2하</v>
          </cell>
          <cell r="K96" t="str">
            <v>등급</v>
          </cell>
          <cell r="L96" t="str">
            <v>G2중</v>
          </cell>
          <cell r="M96">
            <v>1</v>
          </cell>
          <cell r="N96">
            <v>32500000</v>
          </cell>
          <cell r="O96">
            <v>36000000</v>
          </cell>
          <cell r="P96">
            <v>3500000</v>
          </cell>
          <cell r="Q96">
            <v>0.1076923076923077</v>
          </cell>
          <cell r="R96">
            <v>42400000</v>
          </cell>
          <cell r="S96">
            <v>-6400000</v>
          </cell>
          <cell r="T96">
            <v>-0.17777777777777778</v>
          </cell>
          <cell r="U96">
            <v>0.08</v>
          </cell>
          <cell r="V96">
            <v>2880000</v>
          </cell>
          <cell r="W96">
            <v>0.05</v>
          </cell>
          <cell r="X96">
            <v>1800000</v>
          </cell>
          <cell r="Y96">
            <v>0.08</v>
          </cell>
          <cell r="Z96">
            <v>2900000</v>
          </cell>
          <cell r="AA96">
            <v>1</v>
          </cell>
          <cell r="AB96">
            <v>2900000</v>
          </cell>
          <cell r="AC96">
            <v>38900000</v>
          </cell>
          <cell r="AD96" t="str">
            <v>역량등급 향상에 맘에 들어하셨으며 이전 보다 책임감을 가지시겠다고 하셨습니다.</v>
          </cell>
        </row>
        <row r="97">
          <cell r="A97" t="str">
            <v>BHS00418</v>
          </cell>
          <cell r="B97" t="str">
            <v>김수환</v>
          </cell>
          <cell r="C97" t="str">
            <v>BHS</v>
          </cell>
          <cell r="D97" t="str">
            <v>TERA본부</v>
          </cell>
          <cell r="E97" t="str">
            <v>장병규</v>
          </cell>
          <cell r="F97" t="str">
            <v>중국실</v>
          </cell>
          <cell r="G97" t="str">
            <v>중국사업팀</v>
          </cell>
          <cell r="H97" t="str">
            <v>사업/서비스</v>
          </cell>
          <cell r="I97" t="str">
            <v>G2하</v>
          </cell>
          <cell r="J97" t="str">
            <v>G2하</v>
          </cell>
          <cell r="K97" t="str">
            <v>-</v>
          </cell>
          <cell r="L97" t="str">
            <v>G2중</v>
          </cell>
          <cell r="M97">
            <v>1</v>
          </cell>
          <cell r="N97">
            <v>34000000</v>
          </cell>
          <cell r="O97">
            <v>37000000</v>
          </cell>
          <cell r="P97">
            <v>3000000</v>
          </cell>
          <cell r="Q97">
            <v>8.8235294117647065E-2</v>
          </cell>
          <cell r="R97">
            <v>42400000</v>
          </cell>
          <cell r="S97">
            <v>-5400000</v>
          </cell>
          <cell r="T97">
            <v>-0.14594594594594595</v>
          </cell>
          <cell r="U97">
            <v>7.0000000000000007E-2</v>
          </cell>
          <cell r="V97">
            <v>2590000</v>
          </cell>
          <cell r="W97">
            <v>0.04</v>
          </cell>
          <cell r="X97">
            <v>1480000</v>
          </cell>
          <cell r="Y97">
            <v>7.0000000000000007E-2</v>
          </cell>
          <cell r="Z97">
            <v>2600000</v>
          </cell>
          <cell r="AA97">
            <v>1</v>
          </cell>
          <cell r="AB97">
            <v>2600000</v>
          </cell>
          <cell r="AC97">
            <v>39600000</v>
          </cell>
          <cell r="AD97" t="str">
            <v>(김)기본급의 수준이 절대적으로 적다고 생각하지만, 평가등급에서 인정을 받았다면 받아들일 수 있음, (최)전반적으로 상대적으로 인정 받고 있다라는 점이 중요하다고 생각하는 스타일이며 중국성과가 아직 안나왔기 때문에 현재의 기본급은 받아들일 수 있는 수준이다라고 판단됩니다.</v>
          </cell>
        </row>
        <row r="98">
          <cell r="A98" t="str">
            <v>BHS00420</v>
          </cell>
          <cell r="B98" t="str">
            <v>김영환</v>
          </cell>
          <cell r="C98" t="str">
            <v>BHS</v>
          </cell>
          <cell r="D98" t="str">
            <v>TERA본부</v>
          </cell>
          <cell r="E98" t="str">
            <v>장병규</v>
          </cell>
          <cell r="F98" t="str">
            <v>QA실</v>
          </cell>
          <cell r="G98" t="str">
            <v>테라QA2팀</v>
          </cell>
          <cell r="H98" t="str">
            <v>QA</v>
          </cell>
          <cell r="I98" t="str">
            <v>G0계</v>
          </cell>
          <cell r="J98" t="str">
            <v>G1하</v>
          </cell>
          <cell r="K98" t="str">
            <v>-</v>
          </cell>
          <cell r="L98" t="str">
            <v>G1중</v>
          </cell>
          <cell r="M98">
            <v>1</v>
          </cell>
          <cell r="N98">
            <v>19000000</v>
          </cell>
          <cell r="O98">
            <v>24000000</v>
          </cell>
          <cell r="P98">
            <v>5000000</v>
          </cell>
          <cell r="Q98">
            <v>0.26315789473684209</v>
          </cell>
          <cell r="R98">
            <v>28400000</v>
          </cell>
          <cell r="S98">
            <v>-4400000</v>
          </cell>
          <cell r="T98">
            <v>-0.18333333333333332</v>
          </cell>
          <cell r="U98">
            <v>0.08</v>
          </cell>
          <cell r="V98">
            <v>1920000</v>
          </cell>
          <cell r="W98">
            <v>0.05</v>
          </cell>
          <cell r="X98">
            <v>1200000</v>
          </cell>
          <cell r="Y98">
            <v>0.08</v>
          </cell>
          <cell r="Z98">
            <v>1900000</v>
          </cell>
          <cell r="AA98">
            <v>1.2</v>
          </cell>
          <cell r="AB98">
            <v>2300000</v>
          </cell>
          <cell r="AC98">
            <v>26300000</v>
          </cell>
          <cell r="AD98">
            <v>0</v>
          </cell>
        </row>
        <row r="99">
          <cell r="A99" t="str">
            <v>BHS00423</v>
          </cell>
          <cell r="B99" t="str">
            <v>장성재</v>
          </cell>
          <cell r="C99" t="str">
            <v>BHS</v>
          </cell>
          <cell r="D99" t="str">
            <v>TERA본부</v>
          </cell>
          <cell r="E99" t="str">
            <v>장병규</v>
          </cell>
          <cell r="F99" t="str">
            <v>중국실</v>
          </cell>
          <cell r="G99" t="str">
            <v>중국분석팀</v>
          </cell>
          <cell r="H99" t="str">
            <v>테크</v>
          </cell>
          <cell r="I99" t="str">
            <v>G1중</v>
          </cell>
          <cell r="J99" t="str">
            <v>G1상</v>
          </cell>
          <cell r="K99" t="str">
            <v>+1</v>
          </cell>
          <cell r="L99" t="str">
            <v>G1상</v>
          </cell>
          <cell r="M99" t="str">
            <v>-</v>
          </cell>
          <cell r="N99">
            <v>36000000</v>
          </cell>
          <cell r="O99">
            <v>38800000</v>
          </cell>
          <cell r="P99">
            <v>2800000</v>
          </cell>
          <cell r="Q99">
            <v>7.7777777777777779E-2</v>
          </cell>
          <cell r="R99">
            <v>40400000</v>
          </cell>
          <cell r="S99">
            <v>-1600000</v>
          </cell>
          <cell r="T99">
            <v>-4.1237113402061855E-2</v>
          </cell>
          <cell r="U99">
            <v>0.05</v>
          </cell>
          <cell r="V99">
            <v>1940000</v>
          </cell>
          <cell r="W99">
            <v>0.03</v>
          </cell>
          <cell r="X99">
            <v>1160000</v>
          </cell>
          <cell r="Y99">
            <v>0.03</v>
          </cell>
          <cell r="Z99">
            <v>1200000</v>
          </cell>
          <cell r="AA99">
            <v>1.5</v>
          </cell>
          <cell r="AB99">
            <v>1700000</v>
          </cell>
          <cell r="AC99">
            <v>40500000</v>
          </cell>
          <cell r="AD99">
            <v>0</v>
          </cell>
        </row>
        <row r="100">
          <cell r="A100" t="str">
            <v>BHS00425</v>
          </cell>
          <cell r="B100" t="str">
            <v>이재윤</v>
          </cell>
          <cell r="C100" t="str">
            <v>BHS</v>
          </cell>
          <cell r="D100" t="str">
            <v>CEO</v>
          </cell>
          <cell r="E100" t="str">
            <v>김강석</v>
          </cell>
          <cell r="F100" t="str">
            <v>CEO</v>
          </cell>
          <cell r="G100" t="str">
            <v>모바일개발팀</v>
          </cell>
          <cell r="H100" t="str">
            <v>게임디자인</v>
          </cell>
          <cell r="I100" t="str">
            <v>G1중</v>
          </cell>
          <cell r="J100" t="str">
            <v>G1상</v>
          </cell>
          <cell r="K100" t="str">
            <v>+1</v>
          </cell>
          <cell r="L100" t="str">
            <v>G2하</v>
          </cell>
          <cell r="M100" t="str">
            <v>등급</v>
          </cell>
          <cell r="N100">
            <v>30000000</v>
          </cell>
          <cell r="O100">
            <v>32000000</v>
          </cell>
          <cell r="P100">
            <v>2000000</v>
          </cell>
          <cell r="Q100">
            <v>6.6666666666666666E-2</v>
          </cell>
          <cell r="R100">
            <v>36600000</v>
          </cell>
          <cell r="S100">
            <v>-4600000</v>
          </cell>
          <cell r="T100">
            <v>-0.14374999999999999</v>
          </cell>
          <cell r="U100">
            <v>7.0000000000000007E-2</v>
          </cell>
          <cell r="V100">
            <v>2240000</v>
          </cell>
          <cell r="W100">
            <v>0.04</v>
          </cell>
          <cell r="X100">
            <v>1280000</v>
          </cell>
          <cell r="Y100">
            <v>7.0000000000000007E-2</v>
          </cell>
          <cell r="Z100">
            <v>2200000</v>
          </cell>
          <cell r="AA100">
            <v>1.05</v>
          </cell>
          <cell r="AB100">
            <v>2400000</v>
          </cell>
          <cell r="AC100">
            <v>34400000</v>
          </cell>
          <cell r="AD100" t="str">
            <v>역량등급을 내심 G2하까지 상승하는 것을 기대하였으나, 1단계 상승한 G1상도 수긍하였습니다. 이후 조정과정에서 이재윤님에게 STI를 1백만원 추가 지급하기로 결정. 작년에 고생한 것에 비하면 금액이 그리 크지 않는데, 열심히 잘 일하고 있다는 것을 인식하고 있다는 마음의 표현 정도로 생각해주시기를 기대합니다.</v>
          </cell>
        </row>
        <row r="101">
          <cell r="A101" t="str">
            <v>BHS00430</v>
          </cell>
          <cell r="B101" t="str">
            <v>조신규</v>
          </cell>
          <cell r="C101" t="str">
            <v>BHS</v>
          </cell>
          <cell r="D101" t="str">
            <v>모바일게임본부</v>
          </cell>
          <cell r="E101" t="str">
            <v>김강석</v>
          </cell>
          <cell r="F101" t="str">
            <v>-</v>
          </cell>
          <cell r="G101" t="str">
            <v>A팀</v>
          </cell>
          <cell r="H101" t="str">
            <v>테크</v>
          </cell>
          <cell r="I101" t="str">
            <v>G2상</v>
          </cell>
          <cell r="J101" t="str">
            <v>G2상</v>
          </cell>
          <cell r="K101" t="str">
            <v>-</v>
          </cell>
          <cell r="L101" t="str">
            <v>G3하</v>
          </cell>
          <cell r="M101" t="str">
            <v>등급</v>
          </cell>
          <cell r="N101">
            <v>45000000</v>
          </cell>
          <cell r="O101">
            <v>48000000</v>
          </cell>
          <cell r="P101">
            <v>3000000</v>
          </cell>
          <cell r="Q101">
            <v>6.6666666666666666E-2</v>
          </cell>
          <cell r="R101">
            <v>58000000</v>
          </cell>
          <cell r="S101">
            <v>-10000000</v>
          </cell>
          <cell r="T101">
            <v>-0.20833333333333334</v>
          </cell>
          <cell r="U101">
            <v>0.09</v>
          </cell>
          <cell r="V101">
            <v>4320000</v>
          </cell>
          <cell r="W101">
            <v>0.06</v>
          </cell>
          <cell r="X101">
            <v>2880000</v>
          </cell>
          <cell r="Y101">
            <v>0.09</v>
          </cell>
          <cell r="Z101">
            <v>4300000</v>
          </cell>
          <cell r="AA101">
            <v>1</v>
          </cell>
          <cell r="AB101">
            <v>4300000</v>
          </cell>
          <cell r="AC101">
            <v>52300000</v>
          </cell>
          <cell r="AD101" t="str">
            <v>역량등급을 올리는 방법에 관심이 많았습니다. 다음 역량 등급이 G3인 만큼 건강한 팀분위기를 만들고, 신입을 키울 기회가 주어졌을 때 잘 수행해주면 좋겠다고 이야기하였습니다.</v>
          </cell>
        </row>
        <row r="102">
          <cell r="A102" t="str">
            <v>BHS00432</v>
          </cell>
          <cell r="B102" t="str">
            <v>송주호</v>
          </cell>
          <cell r="C102" t="str">
            <v>BHS</v>
          </cell>
          <cell r="D102" t="str">
            <v>TERA본부</v>
          </cell>
          <cell r="E102" t="str">
            <v>장병규</v>
          </cell>
          <cell r="F102" t="str">
            <v>제작실</v>
          </cell>
          <cell r="G102" t="str">
            <v>클라이언트팀</v>
          </cell>
          <cell r="H102" t="str">
            <v>테크</v>
          </cell>
          <cell r="I102" t="str">
            <v>G1중</v>
          </cell>
          <cell r="J102" t="str">
            <v>G1상</v>
          </cell>
          <cell r="K102" t="str">
            <v>+1</v>
          </cell>
          <cell r="L102" t="str">
            <v>G2하</v>
          </cell>
          <cell r="M102" t="str">
            <v>등급</v>
          </cell>
          <cell r="N102">
            <v>35500000</v>
          </cell>
          <cell r="O102">
            <v>38300000</v>
          </cell>
          <cell r="P102">
            <v>2800000</v>
          </cell>
          <cell r="Q102">
            <v>7.8873239436619724E-2</v>
          </cell>
          <cell r="R102">
            <v>44500000</v>
          </cell>
          <cell r="S102">
            <v>-6200000</v>
          </cell>
          <cell r="T102">
            <v>-0.16187989556135771</v>
          </cell>
          <cell r="U102">
            <v>0.08</v>
          </cell>
          <cell r="V102">
            <v>3060000</v>
          </cell>
          <cell r="W102">
            <v>0.05</v>
          </cell>
          <cell r="X102">
            <v>1920000</v>
          </cell>
          <cell r="Y102">
            <v>0.08</v>
          </cell>
          <cell r="Z102">
            <v>3100000</v>
          </cell>
          <cell r="AA102">
            <v>1.05</v>
          </cell>
          <cell r="AB102">
            <v>3200000</v>
          </cell>
          <cell r="AC102">
            <v>41500000</v>
          </cell>
          <cell r="AD102">
            <v>0</v>
          </cell>
        </row>
        <row r="103">
          <cell r="A103" t="str">
            <v>BHS00441</v>
          </cell>
          <cell r="B103" t="str">
            <v>김동율</v>
          </cell>
          <cell r="C103" t="str">
            <v>BHS</v>
          </cell>
          <cell r="D103" t="str">
            <v>TERA본부</v>
          </cell>
          <cell r="E103" t="str">
            <v>장병규</v>
          </cell>
          <cell r="F103" t="str">
            <v>글로벌실</v>
          </cell>
          <cell r="G103" t="str">
            <v>통합분석팀</v>
          </cell>
          <cell r="H103" t="str">
            <v>게임디자인</v>
          </cell>
          <cell r="I103" t="str">
            <v>G1하</v>
          </cell>
          <cell r="J103" t="str">
            <v>G1중</v>
          </cell>
          <cell r="K103" t="str">
            <v>+1</v>
          </cell>
          <cell r="L103" t="str">
            <v>G1상</v>
          </cell>
          <cell r="M103">
            <v>1</v>
          </cell>
          <cell r="N103">
            <v>27000000</v>
          </cell>
          <cell r="O103">
            <v>29300000</v>
          </cell>
          <cell r="P103">
            <v>2300000</v>
          </cell>
          <cell r="Q103">
            <v>8.5185185185185183E-2</v>
          </cell>
          <cell r="R103">
            <v>32700000.000000004</v>
          </cell>
          <cell r="S103">
            <v>-3400000.0000000037</v>
          </cell>
          <cell r="T103">
            <v>-0.11604095563139945</v>
          </cell>
          <cell r="U103">
            <v>7.0000000000000007E-2</v>
          </cell>
          <cell r="V103">
            <v>2050000</v>
          </cell>
          <cell r="W103">
            <v>0.04</v>
          </cell>
          <cell r="X103">
            <v>1170000</v>
          </cell>
          <cell r="Y103">
            <v>7.0000000000000007E-2</v>
          </cell>
          <cell r="Z103">
            <v>2100000</v>
          </cell>
          <cell r="AA103">
            <v>1.1000000000000001</v>
          </cell>
          <cell r="AB103">
            <v>2300000</v>
          </cell>
          <cell r="AC103">
            <v>31600000</v>
          </cell>
          <cell r="AD103" t="str">
            <v xml:space="preserve">보배님/동율님 연봉 수준이 주희님과 비슷한데, 보배님/동율님은 블루홀에서 2년차에 접어 들며 역량도 꾸준히 성장하고 있다라는 것을 감안하면 조금 더 올려 주는 것이 맞아 보입니다. 각각 +2만원 추가 조정
</v>
          </cell>
        </row>
        <row r="104">
          <cell r="A104" t="str">
            <v>BHS00443</v>
          </cell>
          <cell r="B104" t="str">
            <v>정민섭</v>
          </cell>
          <cell r="C104" t="str">
            <v>BHS</v>
          </cell>
          <cell r="D104" t="str">
            <v>CEO</v>
          </cell>
          <cell r="E104" t="str">
            <v>김강석</v>
          </cell>
          <cell r="F104" t="str">
            <v>CEO</v>
          </cell>
          <cell r="G104" t="str">
            <v>사운드팀</v>
          </cell>
          <cell r="H104" t="str">
            <v>사운드</v>
          </cell>
          <cell r="I104" t="str">
            <v>G1상</v>
          </cell>
          <cell r="J104" t="str">
            <v>G2하</v>
          </cell>
          <cell r="K104" t="str">
            <v>등급</v>
          </cell>
          <cell r="L104" t="str">
            <v>G2하</v>
          </cell>
          <cell r="M104" t="str">
            <v>-</v>
          </cell>
          <cell r="N104">
            <v>31000000</v>
          </cell>
          <cell r="O104">
            <v>33500000</v>
          </cell>
          <cell r="P104">
            <v>2500000</v>
          </cell>
          <cell r="Q104">
            <v>8.0645161290322578E-2</v>
          </cell>
          <cell r="R104">
            <v>36600000</v>
          </cell>
          <cell r="S104">
            <v>-3100000</v>
          </cell>
          <cell r="T104">
            <v>-9.2537313432835819E-2</v>
          </cell>
          <cell r="U104">
            <v>0.06</v>
          </cell>
          <cell r="V104">
            <v>2010000</v>
          </cell>
          <cell r="W104">
            <v>3.5000000000000003E-2</v>
          </cell>
          <cell r="X104">
            <v>1170000</v>
          </cell>
          <cell r="Y104">
            <v>3.5000000000000003E-2</v>
          </cell>
          <cell r="Z104">
            <v>1200000</v>
          </cell>
          <cell r="AA104">
            <v>1.2</v>
          </cell>
          <cell r="AB104">
            <v>1400000</v>
          </cell>
          <cell r="AC104">
            <v>34900000</v>
          </cell>
          <cell r="AD104" t="str">
            <v>3,5 을 희망했습니다. 예상대로 역량등급이 G1에서 G2로 올라가는데, 그에 반해 인상폭이 너무 작은 것 같다고 했습니다. 하지만 평가서에 커멘트 한 것과 같이 민섭님의 이번 역량등급 상승은 작년에 대한 평가보다는, 그 동안 잠재능력이 있음에도 불구하고 정체되어있던 것에 대한 동기부여로 올해 엄격한 관리 대상임을 이야기해주고, 그 때문에  연봉은 페이밴드에서 낮게 책정 되었다고 설명했습니다.</v>
          </cell>
        </row>
        <row r="105">
          <cell r="A105" t="str">
            <v>BHS00444</v>
          </cell>
          <cell r="B105" t="str">
            <v>정병석</v>
          </cell>
          <cell r="C105" t="str">
            <v>BHS</v>
          </cell>
          <cell r="D105" t="str">
            <v>TERA본부</v>
          </cell>
          <cell r="E105" t="str">
            <v>장병규</v>
          </cell>
          <cell r="F105" t="str">
            <v>제작실</v>
          </cell>
          <cell r="G105" t="str">
            <v>캐릭터 아트팀</v>
          </cell>
          <cell r="H105" t="str">
            <v>아트</v>
          </cell>
          <cell r="I105" t="str">
            <v>G1중</v>
          </cell>
          <cell r="J105" t="str">
            <v>G1상</v>
          </cell>
          <cell r="K105" t="str">
            <v>+1</v>
          </cell>
          <cell r="L105" t="str">
            <v>G1상</v>
          </cell>
          <cell r="M105" t="str">
            <v>-</v>
          </cell>
          <cell r="N105">
            <v>29000000</v>
          </cell>
          <cell r="O105">
            <v>30700000</v>
          </cell>
          <cell r="P105">
            <v>1700000</v>
          </cell>
          <cell r="Q105">
            <v>5.8620689655172413E-2</v>
          </cell>
          <cell r="R105">
            <v>32100000</v>
          </cell>
          <cell r="S105">
            <v>-1400000</v>
          </cell>
          <cell r="T105">
            <v>-4.5602605863192182E-2</v>
          </cell>
          <cell r="U105">
            <v>0.05</v>
          </cell>
          <cell r="V105">
            <v>1540000</v>
          </cell>
          <cell r="W105">
            <v>0.03</v>
          </cell>
          <cell r="X105">
            <v>920000</v>
          </cell>
          <cell r="Y105">
            <v>0.03</v>
          </cell>
          <cell r="Z105">
            <v>900000</v>
          </cell>
          <cell r="AA105">
            <v>1.5</v>
          </cell>
          <cell r="AB105">
            <v>1400000</v>
          </cell>
          <cell r="AC105">
            <v>32100000</v>
          </cell>
          <cell r="AD105" t="str">
            <v>연봉 아쉽다 .. ( 잘해주시면 내년에 반영하겠다.)</v>
          </cell>
        </row>
        <row r="106">
          <cell r="A106" t="str">
            <v>BHS00447</v>
          </cell>
          <cell r="B106" t="str">
            <v>김민영</v>
          </cell>
          <cell r="C106" t="str">
            <v>BHS</v>
          </cell>
          <cell r="D106" t="str">
            <v>TERA본부</v>
          </cell>
          <cell r="E106" t="str">
            <v>장병규</v>
          </cell>
          <cell r="F106" t="str">
            <v>제작실</v>
          </cell>
          <cell r="G106" t="str">
            <v>게임디자인팀</v>
          </cell>
          <cell r="H106" t="str">
            <v>게임디자인</v>
          </cell>
          <cell r="I106" t="str">
            <v>G1상</v>
          </cell>
          <cell r="J106" t="str">
            <v>G1상</v>
          </cell>
          <cell r="K106" t="str">
            <v>-</v>
          </cell>
          <cell r="L106" t="str">
            <v>G2하</v>
          </cell>
          <cell r="M106" t="str">
            <v>등급</v>
          </cell>
          <cell r="N106">
            <v>32000000</v>
          </cell>
          <cell r="O106">
            <v>33000000</v>
          </cell>
          <cell r="P106">
            <v>1000000</v>
          </cell>
          <cell r="Q106">
            <v>3.125E-2</v>
          </cell>
          <cell r="R106">
            <v>36600000</v>
          </cell>
          <cell r="S106">
            <v>-3600000</v>
          </cell>
          <cell r="T106">
            <v>-0.10909090909090909</v>
          </cell>
          <cell r="U106">
            <v>7.0000000000000007E-2</v>
          </cell>
          <cell r="V106">
            <v>2310000</v>
          </cell>
          <cell r="W106">
            <v>0.04</v>
          </cell>
          <cell r="X106">
            <v>1320000</v>
          </cell>
          <cell r="Y106">
            <v>7.0000000000000007E-2</v>
          </cell>
          <cell r="Z106">
            <v>2300000</v>
          </cell>
          <cell r="AA106">
            <v>1.05</v>
          </cell>
          <cell r="AB106">
            <v>2400000</v>
          </cell>
          <cell r="AC106">
            <v>35400000</v>
          </cell>
          <cell r="AD106">
            <v>0</v>
          </cell>
        </row>
        <row r="107">
          <cell r="A107" t="str">
            <v>BHS00454</v>
          </cell>
          <cell r="B107" t="str">
            <v>김보영</v>
          </cell>
          <cell r="C107" t="str">
            <v>BHS</v>
          </cell>
          <cell r="D107" t="str">
            <v>TERA본부</v>
          </cell>
          <cell r="E107" t="str">
            <v>장병규</v>
          </cell>
          <cell r="F107" t="str">
            <v>제작실</v>
          </cell>
          <cell r="G107" t="str">
            <v>배경 아트팀</v>
          </cell>
          <cell r="H107" t="str">
            <v>아트</v>
          </cell>
          <cell r="I107" t="str">
            <v>G1중</v>
          </cell>
          <cell r="J107" t="str">
            <v>G1중</v>
          </cell>
          <cell r="K107" t="str">
            <v>-</v>
          </cell>
          <cell r="L107" t="str">
            <v>G1중</v>
          </cell>
          <cell r="M107" t="str">
            <v>-</v>
          </cell>
          <cell r="N107">
            <v>29000000</v>
          </cell>
          <cell r="O107">
            <v>30000000</v>
          </cell>
          <cell r="P107">
            <v>1000000</v>
          </cell>
          <cell r="Q107">
            <v>3.4482758620689655E-2</v>
          </cell>
          <cell r="R107">
            <v>28000000</v>
          </cell>
          <cell r="S107">
            <v>2000000</v>
          </cell>
          <cell r="T107">
            <v>6.6666666666666666E-2</v>
          </cell>
          <cell r="U107">
            <v>2.01E-2</v>
          </cell>
          <cell r="V107">
            <v>600000</v>
          </cell>
          <cell r="W107">
            <v>1.2999999999999999E-2</v>
          </cell>
          <cell r="X107">
            <v>390000</v>
          </cell>
          <cell r="Y107">
            <v>1.2999999999999999E-2</v>
          </cell>
          <cell r="Z107">
            <v>400000</v>
          </cell>
          <cell r="AA107">
            <v>1.7</v>
          </cell>
          <cell r="AB107">
            <v>700000</v>
          </cell>
          <cell r="AC107">
            <v>30700000</v>
          </cell>
          <cell r="AD107">
            <v>0</v>
          </cell>
        </row>
        <row r="108">
          <cell r="A108" t="str">
            <v>BHS00455</v>
          </cell>
          <cell r="B108" t="str">
            <v>김보배</v>
          </cell>
          <cell r="C108" t="str">
            <v>BHS</v>
          </cell>
          <cell r="D108" t="str">
            <v>TERA본부</v>
          </cell>
          <cell r="E108" t="str">
            <v>장병규</v>
          </cell>
          <cell r="F108" t="str">
            <v>제작실</v>
          </cell>
          <cell r="G108" t="str">
            <v>게임디자인팀</v>
          </cell>
          <cell r="H108" t="str">
            <v>게임디자인</v>
          </cell>
          <cell r="I108" t="str">
            <v>G1하</v>
          </cell>
          <cell r="J108" t="str">
            <v>G1중</v>
          </cell>
          <cell r="K108" t="str">
            <v>+1</v>
          </cell>
          <cell r="L108" t="str">
            <v>G1상</v>
          </cell>
          <cell r="M108">
            <v>1</v>
          </cell>
          <cell r="N108">
            <v>27000000</v>
          </cell>
          <cell r="O108">
            <v>29200000</v>
          </cell>
          <cell r="P108">
            <v>2200000</v>
          </cell>
          <cell r="Q108">
            <v>8.1481481481481488E-2</v>
          </cell>
          <cell r="R108">
            <v>32700000.000000004</v>
          </cell>
          <cell r="S108">
            <v>-3500000.0000000037</v>
          </cell>
          <cell r="T108">
            <v>-0.11986301369863027</v>
          </cell>
          <cell r="U108">
            <v>7.0000000000000007E-2</v>
          </cell>
          <cell r="V108">
            <v>2040000</v>
          </cell>
          <cell r="W108">
            <v>0.04</v>
          </cell>
          <cell r="X108">
            <v>1170000</v>
          </cell>
          <cell r="Y108">
            <v>7.0000000000000007E-2</v>
          </cell>
          <cell r="Z108">
            <v>2000000</v>
          </cell>
          <cell r="AA108">
            <v>1.1000000000000001</v>
          </cell>
          <cell r="AB108">
            <v>2200000</v>
          </cell>
          <cell r="AC108">
            <v>31400000</v>
          </cell>
          <cell r="AD108" t="str">
            <v xml:space="preserve">보배님/동율님 연봉 수준이 주희님과 비슷한데, 보배님/동율님은 블루홀에서 2년차에 접어 들며 역량도 꾸준히 성장하고 있다라는 것을 감안하면 조금 더 올려 주는 것이 맞아 보입니다. 각각 +2만원 추가 조정
</v>
          </cell>
        </row>
        <row r="109">
          <cell r="A109" t="str">
            <v>BHS00456</v>
          </cell>
          <cell r="B109" t="str">
            <v>강동연</v>
          </cell>
          <cell r="C109" t="str">
            <v>BHS</v>
          </cell>
          <cell r="D109" t="str">
            <v>TERA본부</v>
          </cell>
          <cell r="E109" t="str">
            <v>장병규</v>
          </cell>
          <cell r="F109" t="str">
            <v>QA실</v>
          </cell>
          <cell r="G109" t="str">
            <v>테라QA1팀</v>
          </cell>
          <cell r="H109" t="str">
            <v>QA</v>
          </cell>
          <cell r="I109" t="str">
            <v>G0계</v>
          </cell>
          <cell r="J109" t="str">
            <v>G1하</v>
          </cell>
          <cell r="K109" t="str">
            <v>-</v>
          </cell>
          <cell r="L109" t="str">
            <v>G1하</v>
          </cell>
          <cell r="M109" t="str">
            <v>-</v>
          </cell>
          <cell r="N109">
            <v>19000000</v>
          </cell>
          <cell r="O109">
            <v>24000000</v>
          </cell>
          <cell r="P109">
            <v>5000000</v>
          </cell>
          <cell r="Q109">
            <v>0.26315789473684209</v>
          </cell>
          <cell r="R109">
            <v>26400000</v>
          </cell>
          <cell r="S109">
            <v>-2400000</v>
          </cell>
          <cell r="T109">
            <v>-0.1</v>
          </cell>
          <cell r="U109">
            <v>0.06</v>
          </cell>
          <cell r="V109">
            <v>1440000</v>
          </cell>
          <cell r="W109">
            <v>3.5000000000000003E-2</v>
          </cell>
          <cell r="X109">
            <v>840000</v>
          </cell>
          <cell r="Y109">
            <v>3.5000000000000003E-2</v>
          </cell>
          <cell r="Z109">
            <v>800000</v>
          </cell>
          <cell r="AA109">
            <v>1.8</v>
          </cell>
          <cell r="AB109">
            <v>1500000</v>
          </cell>
          <cell r="AC109">
            <v>25500000</v>
          </cell>
          <cell r="AD109">
            <v>0</v>
          </cell>
        </row>
        <row r="110">
          <cell r="A110" t="str">
            <v>BHS00458</v>
          </cell>
          <cell r="B110" t="str">
            <v>문혜선</v>
          </cell>
          <cell r="C110" t="str">
            <v>BHS</v>
          </cell>
          <cell r="D110" t="str">
            <v>TERA본부</v>
          </cell>
          <cell r="E110" t="str">
            <v>장병규</v>
          </cell>
          <cell r="F110" t="str">
            <v>제작실</v>
          </cell>
          <cell r="G110" t="str">
            <v>이펙트 아트팀</v>
          </cell>
          <cell r="H110" t="str">
            <v>아트</v>
          </cell>
          <cell r="I110" t="str">
            <v>G1중</v>
          </cell>
          <cell r="J110" t="str">
            <v>G1중</v>
          </cell>
          <cell r="K110" t="str">
            <v>-</v>
          </cell>
          <cell r="L110" t="str">
            <v>G1상</v>
          </cell>
          <cell r="M110">
            <v>1</v>
          </cell>
          <cell r="N110">
            <v>26500000</v>
          </cell>
          <cell r="O110">
            <v>28000000</v>
          </cell>
          <cell r="P110">
            <v>1500000</v>
          </cell>
          <cell r="Q110">
            <v>5.6603773584905662E-2</v>
          </cell>
          <cell r="R110">
            <v>32100000</v>
          </cell>
          <cell r="S110">
            <v>-4100000</v>
          </cell>
          <cell r="T110">
            <v>-0.14642857142857144</v>
          </cell>
          <cell r="U110">
            <v>7.0000000000000007E-2</v>
          </cell>
          <cell r="V110">
            <v>1960000</v>
          </cell>
          <cell r="W110">
            <v>0.04</v>
          </cell>
          <cell r="X110">
            <v>1120000</v>
          </cell>
          <cell r="Y110">
            <v>7.0000000000000007E-2</v>
          </cell>
          <cell r="Z110">
            <v>2000000</v>
          </cell>
          <cell r="AA110">
            <v>1.1000000000000001</v>
          </cell>
          <cell r="AB110">
            <v>2200000</v>
          </cell>
          <cell r="AC110">
            <v>30200000</v>
          </cell>
          <cell r="AD110">
            <v>0</v>
          </cell>
        </row>
        <row r="111">
          <cell r="A111" t="str">
            <v>BHS00460</v>
          </cell>
          <cell r="B111" t="str">
            <v>김주현</v>
          </cell>
          <cell r="C111" t="str">
            <v>BHS</v>
          </cell>
          <cell r="D111" t="str">
            <v>TERA본부</v>
          </cell>
          <cell r="E111" t="str">
            <v>장병규</v>
          </cell>
          <cell r="F111" t="str">
            <v>중국실</v>
          </cell>
          <cell r="G111" t="str">
            <v>중국분석팀</v>
          </cell>
          <cell r="H111" t="str">
            <v>데이터개발</v>
          </cell>
          <cell r="I111" t="str">
            <v>G2상</v>
          </cell>
          <cell r="J111" t="str">
            <v>G2상</v>
          </cell>
          <cell r="K111" t="str">
            <v>-</v>
          </cell>
          <cell r="L111" t="str">
            <v>G3하</v>
          </cell>
          <cell r="M111" t="str">
            <v>등급</v>
          </cell>
          <cell r="N111">
            <v>43000000</v>
          </cell>
          <cell r="O111">
            <v>46000000</v>
          </cell>
          <cell r="P111">
            <v>3000000</v>
          </cell>
          <cell r="Q111">
            <v>6.9767441860465115E-2</v>
          </cell>
          <cell r="R111">
            <v>53800000</v>
          </cell>
          <cell r="S111">
            <v>-7800000</v>
          </cell>
          <cell r="T111">
            <v>-0.16956521739130434</v>
          </cell>
          <cell r="U111">
            <v>0.08</v>
          </cell>
          <cell r="V111">
            <v>3680000</v>
          </cell>
          <cell r="W111">
            <v>0.05</v>
          </cell>
          <cell r="X111">
            <v>2300000</v>
          </cell>
          <cell r="Y111">
            <v>0.08</v>
          </cell>
          <cell r="Z111">
            <v>3700000</v>
          </cell>
          <cell r="AA111">
            <v>1</v>
          </cell>
          <cell r="AB111">
            <v>3700000</v>
          </cell>
          <cell r="AC111">
            <v>49700000</v>
          </cell>
          <cell r="AD111">
            <v>0</v>
          </cell>
        </row>
        <row r="112">
          <cell r="A112" t="str">
            <v>BHS00465</v>
          </cell>
          <cell r="B112" t="str">
            <v>이광욱</v>
          </cell>
          <cell r="C112" t="str">
            <v>BHS</v>
          </cell>
          <cell r="D112" t="str">
            <v>TERA본부</v>
          </cell>
          <cell r="E112" t="str">
            <v>장병규</v>
          </cell>
          <cell r="F112" t="str">
            <v>제작실</v>
          </cell>
          <cell r="G112" t="str">
            <v>배경 아트팀</v>
          </cell>
          <cell r="H112" t="str">
            <v>아트</v>
          </cell>
          <cell r="I112" t="str">
            <v>G1중</v>
          </cell>
          <cell r="J112" t="str">
            <v>G1상</v>
          </cell>
          <cell r="K112" t="str">
            <v>+1</v>
          </cell>
          <cell r="L112" t="str">
            <v>G2하</v>
          </cell>
          <cell r="M112" t="str">
            <v>등급</v>
          </cell>
          <cell r="N112">
            <v>28000000</v>
          </cell>
          <cell r="O112">
            <v>31000000</v>
          </cell>
          <cell r="P112">
            <v>3000000</v>
          </cell>
          <cell r="Q112">
            <v>0.10714285714285714</v>
          </cell>
          <cell r="R112">
            <v>38300000</v>
          </cell>
          <cell r="S112">
            <v>-7300000</v>
          </cell>
          <cell r="T112">
            <v>-0.23548387096774193</v>
          </cell>
          <cell r="U112">
            <v>0.09</v>
          </cell>
          <cell r="V112">
            <v>2790000</v>
          </cell>
          <cell r="W112">
            <v>0.06</v>
          </cell>
          <cell r="X112">
            <v>1860000</v>
          </cell>
          <cell r="Y112">
            <v>0.09</v>
          </cell>
          <cell r="Z112">
            <v>2800000</v>
          </cell>
          <cell r="AA112">
            <v>1.05</v>
          </cell>
          <cell r="AB112">
            <v>2900000</v>
          </cell>
          <cell r="AC112">
            <v>33900000</v>
          </cell>
          <cell r="AD112" t="str">
            <v>게임그래픽 경력대비 좋은 결과물을 만들고 있다고 생각하고 기술선임의 역할도 동시에 하고 있고, 테크니컬 적인 부분에서 팀 내의 다른 분들보다 뛰어나다고 생각해서, 인상 요청. 결과는 8만원 인상을 받아들입니다.</v>
          </cell>
        </row>
        <row r="113">
          <cell r="A113" t="str">
            <v>BHS00468</v>
          </cell>
          <cell r="B113" t="str">
            <v>이샤론</v>
          </cell>
          <cell r="C113" t="str">
            <v>BHS</v>
          </cell>
          <cell r="D113" t="str">
            <v>경영</v>
          </cell>
          <cell r="E113" t="str">
            <v>김강석</v>
          </cell>
          <cell r="F113" t="str">
            <v>경영기획실</v>
          </cell>
          <cell r="G113" t="str">
            <v>재무팀</v>
          </cell>
          <cell r="H113" t="str">
            <v>경영</v>
          </cell>
          <cell r="I113" t="str">
            <v>G2하</v>
          </cell>
          <cell r="J113" t="str">
            <v>G2하</v>
          </cell>
          <cell r="K113" t="str">
            <v>-</v>
          </cell>
          <cell r="L113" t="str">
            <v>G2중</v>
          </cell>
          <cell r="M113">
            <v>1</v>
          </cell>
          <cell r="N113">
            <v>33000000</v>
          </cell>
          <cell r="O113">
            <v>36000000</v>
          </cell>
          <cell r="P113">
            <v>3000000</v>
          </cell>
          <cell r="Q113">
            <v>9.0909090909090912E-2</v>
          </cell>
          <cell r="R113">
            <v>39700000</v>
          </cell>
          <cell r="S113">
            <v>-3700000</v>
          </cell>
          <cell r="T113">
            <v>-0.10277777777777777</v>
          </cell>
          <cell r="U113">
            <v>7.0000000000000007E-2</v>
          </cell>
          <cell r="V113">
            <v>2520000</v>
          </cell>
          <cell r="W113">
            <v>0.04</v>
          </cell>
          <cell r="X113">
            <v>1440000</v>
          </cell>
          <cell r="Y113">
            <v>7.0000000000000007E-2</v>
          </cell>
          <cell r="Z113">
            <v>2500000</v>
          </cell>
          <cell r="AA113">
            <v>1</v>
          </cell>
          <cell r="AB113">
            <v>2500000</v>
          </cell>
          <cell r="AC113">
            <v>38500000</v>
          </cell>
          <cell r="AD113">
            <v>0</v>
          </cell>
        </row>
        <row r="114">
          <cell r="A114" t="str">
            <v>BHS00471</v>
          </cell>
          <cell r="B114" t="str">
            <v>송세현</v>
          </cell>
          <cell r="C114" t="str">
            <v>BHS</v>
          </cell>
          <cell r="D114" t="str">
            <v>모바일게임본부</v>
          </cell>
          <cell r="E114" t="str">
            <v>김강석</v>
          </cell>
          <cell r="F114" t="str">
            <v>-</v>
          </cell>
          <cell r="G114" t="str">
            <v>T2팀</v>
          </cell>
          <cell r="H114" t="str">
            <v>게임디자인</v>
          </cell>
          <cell r="I114" t="str">
            <v>G2하</v>
          </cell>
          <cell r="J114" t="str">
            <v>G2하</v>
          </cell>
          <cell r="K114" t="str">
            <v>-</v>
          </cell>
          <cell r="L114" t="str">
            <v>G2하</v>
          </cell>
          <cell r="M114" t="str">
            <v>-</v>
          </cell>
          <cell r="N114">
            <v>37500000</v>
          </cell>
          <cell r="O114">
            <v>39000000</v>
          </cell>
          <cell r="P114">
            <v>1500000</v>
          </cell>
          <cell r="Q114">
            <v>0.04</v>
          </cell>
          <cell r="R114">
            <v>36600000</v>
          </cell>
          <cell r="S114">
            <v>2400000</v>
          </cell>
          <cell r="T114">
            <v>6.1538461538461542E-2</v>
          </cell>
          <cell r="U114">
            <v>2.01E-2</v>
          </cell>
          <cell r="V114">
            <v>780000</v>
          </cell>
          <cell r="W114">
            <v>1.2999999999999999E-2</v>
          </cell>
          <cell r="X114">
            <v>510000</v>
          </cell>
          <cell r="Y114">
            <v>1.2999999999999999E-2</v>
          </cell>
          <cell r="Z114">
            <v>500000</v>
          </cell>
          <cell r="AA114">
            <v>1.2</v>
          </cell>
          <cell r="AB114">
            <v>600000</v>
          </cell>
          <cell r="AC114">
            <v>39600000</v>
          </cell>
          <cell r="AD114">
            <v>0</v>
          </cell>
        </row>
        <row r="115">
          <cell r="A115" t="str">
            <v>BHS00472</v>
          </cell>
          <cell r="B115" t="str">
            <v>이상균</v>
          </cell>
          <cell r="C115" t="str">
            <v>BHS</v>
          </cell>
          <cell r="D115" t="str">
            <v>모바일게임본부</v>
          </cell>
          <cell r="E115" t="str">
            <v>김강석</v>
          </cell>
          <cell r="F115" t="str">
            <v>-</v>
          </cell>
          <cell r="G115" t="str">
            <v>A팀</v>
          </cell>
          <cell r="H115" t="str">
            <v>PD</v>
          </cell>
          <cell r="I115" t="str">
            <v>G4중</v>
          </cell>
          <cell r="J115" t="str">
            <v>G4중</v>
          </cell>
          <cell r="K115" t="str">
            <v>-</v>
          </cell>
          <cell r="L115" t="str">
            <v>G4중</v>
          </cell>
          <cell r="M115" t="str">
            <v>-</v>
          </cell>
          <cell r="N115">
            <v>70000000</v>
          </cell>
          <cell r="O115">
            <v>74200000</v>
          </cell>
          <cell r="P115">
            <v>4200000</v>
          </cell>
          <cell r="Q115">
            <v>0.06</v>
          </cell>
          <cell r="R115">
            <v>77600000</v>
          </cell>
          <cell r="S115">
            <v>-3400000</v>
          </cell>
          <cell r="T115">
            <v>-4.5822102425876012E-2</v>
          </cell>
          <cell r="U115">
            <v>0.05</v>
          </cell>
          <cell r="V115">
            <v>3710000</v>
          </cell>
          <cell r="W115">
            <v>0.03</v>
          </cell>
          <cell r="X115">
            <v>2230000</v>
          </cell>
          <cell r="Y115">
            <v>0.03</v>
          </cell>
          <cell r="Z115">
            <v>2200000</v>
          </cell>
          <cell r="AA115">
            <v>0.9</v>
          </cell>
          <cell r="AB115">
            <v>2000000</v>
          </cell>
          <cell r="AC115">
            <v>76200000</v>
          </cell>
          <cell r="AD115">
            <v>0</v>
          </cell>
        </row>
        <row r="116">
          <cell r="A116" t="str">
            <v>BHS00476</v>
          </cell>
          <cell r="B116" t="str">
            <v>안재홍</v>
          </cell>
          <cell r="C116" t="str">
            <v>BHS</v>
          </cell>
          <cell r="D116" t="str">
            <v>TERA본부</v>
          </cell>
          <cell r="E116" t="str">
            <v>장병규</v>
          </cell>
          <cell r="F116" t="str">
            <v>글로벌실</v>
          </cell>
          <cell r="G116" t="str">
            <v>통합개발팀</v>
          </cell>
          <cell r="H116" t="str">
            <v>게임디자인</v>
          </cell>
          <cell r="I116" t="str">
            <v>G1중</v>
          </cell>
          <cell r="J116" t="str">
            <v>G1중</v>
          </cell>
          <cell r="K116" t="str">
            <v>-</v>
          </cell>
          <cell r="L116" t="str">
            <v>G1중</v>
          </cell>
          <cell r="M116" t="str">
            <v>-</v>
          </cell>
          <cell r="N116">
            <v>27500000</v>
          </cell>
          <cell r="O116">
            <v>28600000</v>
          </cell>
          <cell r="P116">
            <v>1100000</v>
          </cell>
          <cell r="Q116">
            <v>0.04</v>
          </cell>
          <cell r="R116">
            <v>29600000</v>
          </cell>
          <cell r="S116">
            <v>-1000000</v>
          </cell>
          <cell r="T116">
            <v>-3.4965034965034968E-2</v>
          </cell>
          <cell r="U116">
            <v>0.05</v>
          </cell>
          <cell r="V116">
            <v>1430000</v>
          </cell>
          <cell r="W116">
            <v>0.03</v>
          </cell>
          <cell r="X116">
            <v>860000</v>
          </cell>
          <cell r="Y116">
            <v>0.03</v>
          </cell>
          <cell r="Z116">
            <v>900000</v>
          </cell>
          <cell r="AA116">
            <v>1.7</v>
          </cell>
          <cell r="AB116">
            <v>1500000</v>
          </cell>
          <cell r="AC116">
            <v>30100000</v>
          </cell>
          <cell r="AD116" t="str">
            <v>재홍님은 작년에 정규직 전환되면서 연봉이 많이 상승했고 작년 하반기 평가만 적용해서 원안 대비 삭감 조정(4만원) 했으면 한다는 의견 반영</v>
          </cell>
        </row>
        <row r="117">
          <cell r="A117" t="str">
            <v>BHS00477</v>
          </cell>
          <cell r="B117" t="str">
            <v>박창민</v>
          </cell>
          <cell r="C117" t="str">
            <v>BHS</v>
          </cell>
          <cell r="D117" t="str">
            <v>TERA본부</v>
          </cell>
          <cell r="E117" t="str">
            <v>장병규</v>
          </cell>
          <cell r="F117" t="str">
            <v>중국실</v>
          </cell>
          <cell r="G117" t="str">
            <v>중국개발팀</v>
          </cell>
          <cell r="H117" t="str">
            <v>테크</v>
          </cell>
          <cell r="I117" t="str">
            <v>G1하</v>
          </cell>
          <cell r="J117" t="str">
            <v>G1중</v>
          </cell>
          <cell r="K117" t="str">
            <v>+1</v>
          </cell>
          <cell r="L117" t="str">
            <v>G1상</v>
          </cell>
          <cell r="M117">
            <v>1</v>
          </cell>
          <cell r="N117">
            <v>33000000</v>
          </cell>
          <cell r="O117">
            <v>36700000</v>
          </cell>
          <cell r="P117">
            <v>3700000</v>
          </cell>
          <cell r="Q117">
            <v>0.11212121212121212</v>
          </cell>
          <cell r="R117">
            <v>40400000</v>
          </cell>
          <cell r="S117">
            <v>-3700000</v>
          </cell>
          <cell r="T117">
            <v>-0.1008174386920981</v>
          </cell>
          <cell r="U117">
            <v>7.0000000000000007E-2</v>
          </cell>
          <cell r="V117">
            <v>2570000</v>
          </cell>
          <cell r="W117">
            <v>0.04</v>
          </cell>
          <cell r="X117">
            <v>1470000</v>
          </cell>
          <cell r="Y117">
            <v>7.0000000000000007E-2</v>
          </cell>
          <cell r="Z117">
            <v>2600000</v>
          </cell>
          <cell r="AA117">
            <v>1.1000000000000001</v>
          </cell>
          <cell r="AB117">
            <v>2800000</v>
          </cell>
          <cell r="AC117">
            <v>39500000</v>
          </cell>
          <cell r="AD117">
            <v>0</v>
          </cell>
        </row>
        <row r="118">
          <cell r="A118" t="str">
            <v>BHS00484</v>
          </cell>
          <cell r="B118" t="str">
            <v>임우요</v>
          </cell>
          <cell r="C118" t="str">
            <v>BHS</v>
          </cell>
          <cell r="D118" t="str">
            <v>TERA본부</v>
          </cell>
          <cell r="E118" t="str">
            <v>장병규</v>
          </cell>
          <cell r="F118" t="str">
            <v>제작실</v>
          </cell>
          <cell r="G118" t="str">
            <v>배경 아트팀</v>
          </cell>
          <cell r="H118" t="str">
            <v>아트</v>
          </cell>
          <cell r="I118" t="str">
            <v>G2상</v>
          </cell>
          <cell r="J118" t="str">
            <v>G2상</v>
          </cell>
          <cell r="K118" t="str">
            <v>-</v>
          </cell>
          <cell r="L118" t="str">
            <v>G2상</v>
          </cell>
          <cell r="M118" t="str">
            <v>-</v>
          </cell>
          <cell r="N118">
            <v>43000000</v>
          </cell>
          <cell r="O118">
            <v>45500000</v>
          </cell>
          <cell r="P118">
            <v>2500000</v>
          </cell>
          <cell r="Q118">
            <v>5.8139534883720929E-2</v>
          </cell>
          <cell r="R118">
            <v>46600000</v>
          </cell>
          <cell r="S118">
            <v>-1100000</v>
          </cell>
          <cell r="T118">
            <v>-2.4175824175824177E-2</v>
          </cell>
          <cell r="U118">
            <v>0.04</v>
          </cell>
          <cell r="V118">
            <v>1820000</v>
          </cell>
          <cell r="W118">
            <v>2.5000000000000001E-2</v>
          </cell>
          <cell r="X118">
            <v>1140000</v>
          </cell>
          <cell r="Y118">
            <v>2.5000000000000001E-2</v>
          </cell>
          <cell r="Z118">
            <v>1100000</v>
          </cell>
          <cell r="AA118">
            <v>1</v>
          </cell>
          <cell r="AB118">
            <v>1100000</v>
          </cell>
          <cell r="AC118">
            <v>46600000</v>
          </cell>
          <cell r="AD118">
            <v>0</v>
          </cell>
        </row>
        <row r="119">
          <cell r="A119" t="str">
            <v>BHS00486</v>
          </cell>
          <cell r="B119" t="str">
            <v>김범진</v>
          </cell>
          <cell r="C119" t="str">
            <v>BHS</v>
          </cell>
          <cell r="D119" t="str">
            <v>신규개발본부</v>
          </cell>
          <cell r="E119" t="str">
            <v>양재헌</v>
          </cell>
          <cell r="F119" t="str">
            <v>GTR팀</v>
          </cell>
          <cell r="G119" t="str">
            <v>GTR팀</v>
          </cell>
          <cell r="H119" t="str">
            <v>TA</v>
          </cell>
          <cell r="I119" t="str">
            <v>G1하</v>
          </cell>
          <cell r="J119" t="str">
            <v>G1중</v>
          </cell>
          <cell r="K119" t="str">
            <v>+1</v>
          </cell>
          <cell r="L119" t="str">
            <v>G1상</v>
          </cell>
          <cell r="M119">
            <v>1</v>
          </cell>
          <cell r="N119">
            <v>34000000</v>
          </cell>
          <cell r="O119">
            <v>36500000</v>
          </cell>
          <cell r="P119">
            <v>2500000</v>
          </cell>
          <cell r="Q119">
            <v>7.3529411764705885E-2</v>
          </cell>
          <cell r="R119">
            <v>40400000</v>
          </cell>
          <cell r="S119">
            <v>-3900000</v>
          </cell>
          <cell r="T119">
            <v>-0.10684931506849316</v>
          </cell>
          <cell r="U119">
            <v>7.0000000000000007E-2</v>
          </cell>
          <cell r="V119">
            <v>2560000</v>
          </cell>
          <cell r="W119">
            <v>0.04</v>
          </cell>
          <cell r="X119">
            <v>1460000</v>
          </cell>
          <cell r="Y119">
            <v>7.0000000000000007E-2</v>
          </cell>
          <cell r="Z119">
            <v>2600000</v>
          </cell>
          <cell r="AA119">
            <v>1.1000000000000001</v>
          </cell>
          <cell r="AB119">
            <v>2800000</v>
          </cell>
          <cell r="AC119">
            <v>39300000</v>
          </cell>
          <cell r="AD119">
            <v>0</v>
          </cell>
        </row>
        <row r="120">
          <cell r="A120" t="str">
            <v>BHS00487</v>
          </cell>
          <cell r="B120" t="str">
            <v>선정훈</v>
          </cell>
          <cell r="C120" t="str">
            <v>BHS</v>
          </cell>
          <cell r="D120" t="str">
            <v>모바일게임본부</v>
          </cell>
          <cell r="E120" t="str">
            <v>김강석</v>
          </cell>
          <cell r="F120" t="str">
            <v>-</v>
          </cell>
          <cell r="G120" t="str">
            <v>T2팀</v>
          </cell>
          <cell r="H120" t="str">
            <v>게임디자인</v>
          </cell>
          <cell r="I120" t="str">
            <v>G3하</v>
          </cell>
          <cell r="J120" t="str">
            <v>G3중</v>
          </cell>
          <cell r="K120" t="str">
            <v>+1</v>
          </cell>
          <cell r="L120" t="str">
            <v>G3중</v>
          </cell>
          <cell r="M120" t="str">
            <v>-</v>
          </cell>
          <cell r="N120">
            <v>49000000</v>
          </cell>
          <cell r="O120">
            <v>51500000</v>
          </cell>
          <cell r="P120">
            <v>2500000</v>
          </cell>
          <cell r="Q120">
            <v>5.1020408163265307E-2</v>
          </cell>
          <cell r="R120">
            <v>51200000</v>
          </cell>
          <cell r="S120">
            <v>300000</v>
          </cell>
          <cell r="T120">
            <v>5.8252427184466021E-3</v>
          </cell>
          <cell r="U120">
            <v>0.03</v>
          </cell>
          <cell r="V120">
            <v>1550000</v>
          </cell>
          <cell r="W120">
            <v>0.02</v>
          </cell>
          <cell r="X120">
            <v>1030000</v>
          </cell>
          <cell r="Y120">
            <v>0.02</v>
          </cell>
          <cell r="Z120">
            <v>1000000</v>
          </cell>
          <cell r="AA120">
            <v>0.95</v>
          </cell>
          <cell r="AB120">
            <v>1000000</v>
          </cell>
          <cell r="AC120">
            <v>52500000</v>
          </cell>
          <cell r="AD120">
            <v>0</v>
          </cell>
        </row>
        <row r="121">
          <cell r="A121" t="str">
            <v>BHS00489</v>
          </cell>
          <cell r="B121" t="str">
            <v>송유석</v>
          </cell>
          <cell r="C121" t="str">
            <v>BHS</v>
          </cell>
          <cell r="D121" t="str">
            <v>TERA본부</v>
          </cell>
          <cell r="E121" t="str">
            <v>장병규</v>
          </cell>
          <cell r="F121" t="str">
            <v>제작실</v>
          </cell>
          <cell r="G121" t="str">
            <v>캐릭터 아트팀</v>
          </cell>
          <cell r="H121" t="str">
            <v>아트</v>
          </cell>
          <cell r="I121" t="str">
            <v>G1하</v>
          </cell>
          <cell r="J121" t="str">
            <v>G1중</v>
          </cell>
          <cell r="K121" t="str">
            <v>+1</v>
          </cell>
          <cell r="L121" t="str">
            <v>G1중</v>
          </cell>
          <cell r="M121" t="str">
            <v>-</v>
          </cell>
          <cell r="N121">
            <v>24000000</v>
          </cell>
          <cell r="O121">
            <v>26000000</v>
          </cell>
          <cell r="P121">
            <v>2000000</v>
          </cell>
          <cell r="Q121">
            <v>8.3333333333333329E-2</v>
          </cell>
          <cell r="R121">
            <v>28000000</v>
          </cell>
          <cell r="S121">
            <v>-2000000</v>
          </cell>
          <cell r="T121">
            <v>-7.6923076923076927E-2</v>
          </cell>
          <cell r="U121">
            <v>0.06</v>
          </cell>
          <cell r="V121">
            <v>1560000</v>
          </cell>
          <cell r="W121">
            <v>3.5000000000000003E-2</v>
          </cell>
          <cell r="X121">
            <v>910000</v>
          </cell>
          <cell r="Y121">
            <v>3.5000000000000003E-2</v>
          </cell>
          <cell r="Z121">
            <v>900000</v>
          </cell>
          <cell r="AA121">
            <v>1.7</v>
          </cell>
          <cell r="AB121">
            <v>1500000</v>
          </cell>
          <cell r="AC121">
            <v>27500000</v>
          </cell>
          <cell r="AD121" t="str">
            <v>작업하면서 역량이 낮은것을 느껴서 열심히 해보겠다.</v>
          </cell>
        </row>
        <row r="122">
          <cell r="A122" t="str">
            <v>BHS00490</v>
          </cell>
          <cell r="B122" t="str">
            <v>노인식</v>
          </cell>
          <cell r="C122" t="str">
            <v>BHS</v>
          </cell>
          <cell r="D122" t="str">
            <v>TERA본부</v>
          </cell>
          <cell r="E122" t="str">
            <v>장병규</v>
          </cell>
          <cell r="F122" t="str">
            <v>제작실</v>
          </cell>
          <cell r="G122" t="str">
            <v>서버팀</v>
          </cell>
          <cell r="H122" t="str">
            <v>테크</v>
          </cell>
          <cell r="I122" t="str">
            <v>G1하</v>
          </cell>
          <cell r="J122" t="str">
            <v>G1하</v>
          </cell>
          <cell r="K122" t="str">
            <v>-</v>
          </cell>
          <cell r="L122" t="str">
            <v>G1중</v>
          </cell>
          <cell r="M122">
            <v>1</v>
          </cell>
          <cell r="N122">
            <v>34000000</v>
          </cell>
          <cell r="O122">
            <v>35500000</v>
          </cell>
          <cell r="P122">
            <v>1500000</v>
          </cell>
          <cell r="Q122">
            <v>4.4117647058823532E-2</v>
          </cell>
          <cell r="R122">
            <v>37300000</v>
          </cell>
          <cell r="S122">
            <v>-1800000</v>
          </cell>
          <cell r="T122">
            <v>-5.0704225352112678E-2</v>
          </cell>
          <cell r="U122">
            <v>0.06</v>
          </cell>
          <cell r="V122">
            <v>2130000</v>
          </cell>
          <cell r="W122">
            <v>3.5000000000000003E-2</v>
          </cell>
          <cell r="X122">
            <v>1240000</v>
          </cell>
          <cell r="Y122">
            <v>0.06</v>
          </cell>
          <cell r="Z122">
            <v>2100000</v>
          </cell>
          <cell r="AA122">
            <v>1.2</v>
          </cell>
          <cell r="AB122">
            <v>2600000</v>
          </cell>
          <cell r="AC122">
            <v>38100000</v>
          </cell>
          <cell r="AD122" t="str">
            <v>기본급은 조금 아쉬워하는 거 같았습니다. 역량등급을 올려야 연봉을 많이 올릴 수 있다고 이야기해주었습니다.</v>
          </cell>
        </row>
        <row r="123">
          <cell r="A123" t="str">
            <v>BHS00493</v>
          </cell>
          <cell r="B123" t="str">
            <v>한주현</v>
          </cell>
          <cell r="C123" t="str">
            <v>BHS</v>
          </cell>
          <cell r="D123" t="str">
            <v>TERA본부</v>
          </cell>
          <cell r="E123" t="str">
            <v>장병규</v>
          </cell>
          <cell r="F123" t="str">
            <v>제작실</v>
          </cell>
          <cell r="G123" t="str">
            <v>게임디자인팀</v>
          </cell>
          <cell r="H123" t="str">
            <v>UI</v>
          </cell>
          <cell r="I123" t="str">
            <v>G1하</v>
          </cell>
          <cell r="J123" t="str">
            <v>G1하</v>
          </cell>
          <cell r="K123" t="str">
            <v>-</v>
          </cell>
          <cell r="L123" t="str">
            <v>G1하</v>
          </cell>
          <cell r="M123" t="str">
            <v>-</v>
          </cell>
          <cell r="N123">
            <v>24000000</v>
          </cell>
          <cell r="O123">
            <v>26000000</v>
          </cell>
          <cell r="P123">
            <v>2000000</v>
          </cell>
          <cell r="Q123">
            <v>8.3333333333333329E-2</v>
          </cell>
          <cell r="R123">
            <v>25900000</v>
          </cell>
          <cell r="S123">
            <v>100000</v>
          </cell>
          <cell r="T123">
            <v>3.8461538461538464E-3</v>
          </cell>
          <cell r="U123">
            <v>0.03</v>
          </cell>
          <cell r="V123">
            <v>780000</v>
          </cell>
          <cell r="W123">
            <v>0.02</v>
          </cell>
          <cell r="X123">
            <v>520000</v>
          </cell>
          <cell r="Y123">
            <v>0.02</v>
          </cell>
          <cell r="Z123">
            <v>500000</v>
          </cell>
          <cell r="AA123">
            <v>1.8</v>
          </cell>
          <cell r="AB123">
            <v>900000</v>
          </cell>
          <cell r="AC123">
            <v>26900000</v>
          </cell>
          <cell r="AD123" t="str">
            <v>업무가 하반기에 집중되었으며 이로 인한 인상폭이 높지 않은 부분을 안내드렸으며 이해셨습니다. 기본급 인상폭은 아쉬운은 있지만 전반적인 상황을 고려하였을 때 이해하지 못할 수준은 아니다라 생각하셨습니다.</v>
          </cell>
        </row>
        <row r="124">
          <cell r="A124" t="str">
            <v>BHS00494</v>
          </cell>
          <cell r="B124" t="str">
            <v>이주희</v>
          </cell>
          <cell r="C124" t="str">
            <v>BHS</v>
          </cell>
          <cell r="D124" t="str">
            <v>TERA본부</v>
          </cell>
          <cell r="E124" t="str">
            <v>장병규</v>
          </cell>
          <cell r="F124" t="str">
            <v>제작실</v>
          </cell>
          <cell r="G124" t="str">
            <v>게임디자인팀</v>
          </cell>
          <cell r="H124" t="str">
            <v>게임디자인</v>
          </cell>
          <cell r="I124" t="str">
            <v>G1하</v>
          </cell>
          <cell r="J124" t="str">
            <v>G1하</v>
          </cell>
          <cell r="K124" t="str">
            <v>-</v>
          </cell>
          <cell r="L124" t="str">
            <v>G1중</v>
          </cell>
          <cell r="M124">
            <v>1</v>
          </cell>
          <cell r="N124">
            <v>28000000</v>
          </cell>
          <cell r="O124">
            <v>29000000</v>
          </cell>
          <cell r="P124">
            <v>1000000</v>
          </cell>
          <cell r="Q124">
            <v>3.5714285714285712E-2</v>
          </cell>
          <cell r="R124">
            <v>29600000</v>
          </cell>
          <cell r="S124">
            <v>-600000</v>
          </cell>
          <cell r="T124">
            <v>-2.0689655172413793E-2</v>
          </cell>
          <cell r="U124">
            <v>0.04</v>
          </cell>
          <cell r="V124">
            <v>1160000</v>
          </cell>
          <cell r="W124">
            <v>2.5000000000000001E-2</v>
          </cell>
          <cell r="X124">
            <v>730000</v>
          </cell>
          <cell r="Y124">
            <v>0.04</v>
          </cell>
          <cell r="Z124">
            <v>1200000</v>
          </cell>
          <cell r="AA124">
            <v>1.2</v>
          </cell>
          <cell r="AB124">
            <v>1400000</v>
          </cell>
          <cell r="AC124">
            <v>30400000</v>
          </cell>
          <cell r="AD124">
            <v>0</v>
          </cell>
        </row>
        <row r="125">
          <cell r="A125" t="str">
            <v>BHS00496</v>
          </cell>
          <cell r="B125" t="str">
            <v>윤아란</v>
          </cell>
          <cell r="C125" t="str">
            <v>BHS</v>
          </cell>
          <cell r="D125" t="str">
            <v>TERA본부</v>
          </cell>
          <cell r="E125" t="str">
            <v>장병규</v>
          </cell>
          <cell r="F125" t="str">
            <v>제작실</v>
          </cell>
          <cell r="G125" t="str">
            <v>배경 아트팀</v>
          </cell>
          <cell r="H125" t="str">
            <v>아트</v>
          </cell>
          <cell r="I125" t="str">
            <v>G1중</v>
          </cell>
          <cell r="J125" t="str">
            <v>G1중</v>
          </cell>
          <cell r="K125" t="str">
            <v>-</v>
          </cell>
          <cell r="L125" t="str">
            <v>G1중</v>
          </cell>
          <cell r="M125" t="str">
            <v>-</v>
          </cell>
          <cell r="N125">
            <v>29000000</v>
          </cell>
          <cell r="O125">
            <v>30000000</v>
          </cell>
          <cell r="P125">
            <v>1000000</v>
          </cell>
          <cell r="Q125">
            <v>3.4482758620689655E-2</v>
          </cell>
          <cell r="R125">
            <v>28000000</v>
          </cell>
          <cell r="S125">
            <v>2000000</v>
          </cell>
          <cell r="T125">
            <v>6.6666666666666666E-2</v>
          </cell>
          <cell r="U125">
            <v>2.01E-2</v>
          </cell>
          <cell r="V125">
            <v>600000</v>
          </cell>
          <cell r="W125">
            <v>1.2999999999999999E-2</v>
          </cell>
          <cell r="X125">
            <v>390000</v>
          </cell>
          <cell r="Y125">
            <v>1.2999999999999999E-2</v>
          </cell>
          <cell r="Z125">
            <v>400000</v>
          </cell>
          <cell r="AA125">
            <v>1.7</v>
          </cell>
          <cell r="AB125">
            <v>700000</v>
          </cell>
          <cell r="AC125">
            <v>30700000</v>
          </cell>
          <cell r="AD125">
            <v>0</v>
          </cell>
        </row>
        <row r="126">
          <cell r="A126" t="str">
            <v>BHS00499</v>
          </cell>
          <cell r="B126" t="str">
            <v>박은영</v>
          </cell>
          <cell r="C126" t="str">
            <v>BHS</v>
          </cell>
          <cell r="D126" t="str">
            <v>CEO</v>
          </cell>
          <cell r="E126" t="str">
            <v>김강석</v>
          </cell>
          <cell r="F126" t="str">
            <v>CEO</v>
          </cell>
          <cell r="G126" t="str">
            <v>모바일그래픽팀</v>
          </cell>
          <cell r="H126" t="str">
            <v>아트</v>
          </cell>
          <cell r="I126" t="str">
            <v>G2상</v>
          </cell>
          <cell r="J126" t="str">
            <v>G3하</v>
          </cell>
          <cell r="K126" t="str">
            <v>등급</v>
          </cell>
          <cell r="L126" t="str">
            <v>G3하</v>
          </cell>
          <cell r="M126" t="str">
            <v>-</v>
          </cell>
          <cell r="N126">
            <v>48000000</v>
          </cell>
          <cell r="O126">
            <v>51800000</v>
          </cell>
          <cell r="P126">
            <v>3800000</v>
          </cell>
          <cell r="Q126">
            <v>7.9166666666666663E-2</v>
          </cell>
          <cell r="R126">
            <v>53800000</v>
          </cell>
          <cell r="S126">
            <v>-2000000</v>
          </cell>
          <cell r="T126">
            <v>-3.8610038610038609E-2</v>
          </cell>
          <cell r="U126">
            <v>0.05</v>
          </cell>
          <cell r="V126">
            <v>2590000</v>
          </cell>
          <cell r="W126">
            <v>0.03</v>
          </cell>
          <cell r="X126">
            <v>1550000</v>
          </cell>
          <cell r="Y126">
            <v>0.03</v>
          </cell>
          <cell r="Z126">
            <v>1600000</v>
          </cell>
          <cell r="AA126">
            <v>0.95</v>
          </cell>
          <cell r="AB126">
            <v>1500000</v>
          </cell>
          <cell r="AC126">
            <v>53300000</v>
          </cell>
          <cell r="AD126">
            <v>0</v>
          </cell>
        </row>
        <row r="127">
          <cell r="A127" t="str">
            <v>BHS00500</v>
          </cell>
          <cell r="B127" t="str">
            <v>조윤혜</v>
          </cell>
          <cell r="C127" t="str">
            <v>BHS</v>
          </cell>
          <cell r="D127" t="str">
            <v>TERA본부</v>
          </cell>
          <cell r="E127" t="str">
            <v>장병규</v>
          </cell>
          <cell r="F127" t="str">
            <v>제작실</v>
          </cell>
          <cell r="G127" t="str">
            <v>이펙트 아트팀</v>
          </cell>
          <cell r="H127" t="str">
            <v>아트</v>
          </cell>
          <cell r="I127" t="str">
            <v>G1하</v>
          </cell>
          <cell r="J127" t="str">
            <v>G1하</v>
          </cell>
          <cell r="K127" t="str">
            <v>-</v>
          </cell>
          <cell r="L127" t="str">
            <v>G1중</v>
          </cell>
          <cell r="M127">
            <v>1</v>
          </cell>
          <cell r="N127">
            <v>24000000</v>
          </cell>
          <cell r="O127">
            <v>26000000</v>
          </cell>
          <cell r="P127">
            <v>2000000</v>
          </cell>
          <cell r="Q127">
            <v>8.3333333333333329E-2</v>
          </cell>
          <cell r="R127">
            <v>28000000</v>
          </cell>
          <cell r="S127">
            <v>-2000000</v>
          </cell>
          <cell r="T127">
            <v>-7.6923076923076927E-2</v>
          </cell>
          <cell r="U127">
            <v>0.06</v>
          </cell>
          <cell r="V127">
            <v>1560000</v>
          </cell>
          <cell r="W127">
            <v>3.5000000000000003E-2</v>
          </cell>
          <cell r="X127">
            <v>910000</v>
          </cell>
          <cell r="Y127">
            <v>0.06</v>
          </cell>
          <cell r="Z127">
            <v>1600000</v>
          </cell>
          <cell r="AA127">
            <v>1.2</v>
          </cell>
          <cell r="AB127">
            <v>1900000</v>
          </cell>
          <cell r="AC127">
            <v>27900000</v>
          </cell>
          <cell r="AD127" t="str">
            <v>하반기 좋은 평가도 받으셨고요 앞으로 다른 신입들 보다는 발전 가능성이 많아 보이는 재원이라 인상 요청. 결과로 6만원 상승하는 것으로 최종 결정합니다.</v>
          </cell>
        </row>
        <row r="128">
          <cell r="A128" t="str">
            <v>BHS00501</v>
          </cell>
          <cell r="B128" t="str">
            <v>이혜진</v>
          </cell>
          <cell r="C128" t="str">
            <v>BHS</v>
          </cell>
          <cell r="D128" t="str">
            <v>CEO</v>
          </cell>
          <cell r="E128" t="str">
            <v>김강석</v>
          </cell>
          <cell r="F128" t="str">
            <v>CEO</v>
          </cell>
          <cell r="G128" t="str">
            <v>사운드팀</v>
          </cell>
          <cell r="H128" t="str">
            <v>사운드</v>
          </cell>
          <cell r="I128" t="str">
            <v>G3중</v>
          </cell>
          <cell r="J128" t="str">
            <v>G3중</v>
          </cell>
          <cell r="K128" t="str">
            <v>-</v>
          </cell>
          <cell r="L128" t="str">
            <v>G3상</v>
          </cell>
          <cell r="M128">
            <v>1</v>
          </cell>
          <cell r="N128">
            <v>60000000</v>
          </cell>
          <cell r="O128">
            <v>63000000</v>
          </cell>
          <cell r="P128">
            <v>3000000</v>
          </cell>
          <cell r="Q128">
            <v>0.05</v>
          </cell>
          <cell r="R128">
            <v>55400000</v>
          </cell>
          <cell r="S128">
            <v>7600000</v>
          </cell>
          <cell r="T128">
            <v>0.12063492063492064</v>
          </cell>
          <cell r="U128">
            <v>0.02</v>
          </cell>
          <cell r="V128">
            <v>1260000</v>
          </cell>
          <cell r="W128">
            <v>0.01</v>
          </cell>
          <cell r="X128">
            <v>630000</v>
          </cell>
          <cell r="Y128">
            <v>0.02</v>
          </cell>
          <cell r="Z128">
            <v>1300000</v>
          </cell>
          <cell r="AA128">
            <v>0.9</v>
          </cell>
          <cell r="AB128">
            <v>1100000</v>
          </cell>
          <cell r="AC128">
            <v>64100000</v>
          </cell>
          <cell r="AD128">
            <v>0</v>
          </cell>
        </row>
        <row r="129">
          <cell r="A129" t="str">
            <v>BHS00502</v>
          </cell>
          <cell r="B129" t="str">
            <v>황재익</v>
          </cell>
          <cell r="C129" t="str">
            <v>BHS</v>
          </cell>
          <cell r="D129" t="str">
            <v>모바일게임본부</v>
          </cell>
          <cell r="E129" t="str">
            <v>김강석</v>
          </cell>
          <cell r="F129" t="str">
            <v>-</v>
          </cell>
          <cell r="G129" t="str">
            <v>T2팀</v>
          </cell>
          <cell r="H129" t="str">
            <v>TA</v>
          </cell>
          <cell r="I129" t="str">
            <v>G3하</v>
          </cell>
          <cell r="J129" t="str">
            <v>G3하</v>
          </cell>
          <cell r="K129" t="str">
            <v>-</v>
          </cell>
          <cell r="L129" t="str">
            <v>G3하</v>
          </cell>
          <cell r="M129" t="str">
            <v>-</v>
          </cell>
          <cell r="N129">
            <v>46000000</v>
          </cell>
          <cell r="O129">
            <v>47000000</v>
          </cell>
          <cell r="P129">
            <v>1000000</v>
          </cell>
          <cell r="Q129">
            <v>2.1739130434782608E-2</v>
          </cell>
          <cell r="R129">
            <v>58000000</v>
          </cell>
          <cell r="S129">
            <v>-11000000</v>
          </cell>
          <cell r="T129">
            <v>-0.23404255319148937</v>
          </cell>
          <cell r="U129">
            <v>0.09</v>
          </cell>
          <cell r="V129">
            <v>4230000</v>
          </cell>
          <cell r="W129">
            <v>0.06</v>
          </cell>
          <cell r="X129">
            <v>2820000</v>
          </cell>
          <cell r="Y129">
            <v>0.06</v>
          </cell>
          <cell r="Z129">
            <v>2800000</v>
          </cell>
          <cell r="AA129">
            <v>0.95</v>
          </cell>
          <cell r="AB129">
            <v>2700000</v>
          </cell>
          <cell r="AC129">
            <v>49700000</v>
          </cell>
          <cell r="AD129">
            <v>0</v>
          </cell>
        </row>
        <row r="130">
          <cell r="A130" t="str">
            <v>BHS00503</v>
          </cell>
          <cell r="B130" t="str">
            <v>윤진월</v>
          </cell>
          <cell r="C130" t="str">
            <v>BHS</v>
          </cell>
          <cell r="D130" t="str">
            <v>CEO</v>
          </cell>
          <cell r="E130" t="str">
            <v>김강석</v>
          </cell>
          <cell r="F130" t="str">
            <v>CEO</v>
          </cell>
          <cell r="G130" t="str">
            <v>모바일그래픽팀</v>
          </cell>
          <cell r="H130" t="str">
            <v>아트</v>
          </cell>
          <cell r="I130" t="str">
            <v>G2하</v>
          </cell>
          <cell r="J130" t="str">
            <v>G2하</v>
          </cell>
          <cell r="K130" t="str">
            <v>-</v>
          </cell>
          <cell r="L130" t="str">
            <v>G2하</v>
          </cell>
          <cell r="M130" t="str">
            <v>-</v>
          </cell>
          <cell r="N130">
            <v>37000000</v>
          </cell>
          <cell r="O130">
            <v>37900000</v>
          </cell>
          <cell r="P130">
            <v>900000</v>
          </cell>
          <cell r="Q130">
            <v>2.4324324324324326E-2</v>
          </cell>
          <cell r="R130">
            <v>38300000</v>
          </cell>
          <cell r="S130">
            <v>-400000</v>
          </cell>
          <cell r="T130">
            <v>-1.0554089709762533E-2</v>
          </cell>
          <cell r="U130">
            <v>0.04</v>
          </cell>
          <cell r="V130">
            <v>1520000</v>
          </cell>
          <cell r="W130">
            <v>2.5000000000000001E-2</v>
          </cell>
          <cell r="X130">
            <v>950000</v>
          </cell>
          <cell r="Y130">
            <v>2.5000000000000001E-2</v>
          </cell>
          <cell r="Z130">
            <v>900000</v>
          </cell>
          <cell r="AA130">
            <v>1.2</v>
          </cell>
          <cell r="AB130">
            <v>1100000</v>
          </cell>
          <cell r="AC130">
            <v>39000000</v>
          </cell>
          <cell r="AD130">
            <v>0</v>
          </cell>
        </row>
        <row r="131">
          <cell r="A131" t="str">
            <v>BHS00504</v>
          </cell>
          <cell r="B131" t="str">
            <v>이방연</v>
          </cell>
          <cell r="C131" t="str">
            <v>BHS</v>
          </cell>
          <cell r="D131" t="str">
            <v>TERA본부</v>
          </cell>
          <cell r="E131" t="str">
            <v>장병규</v>
          </cell>
          <cell r="F131" t="str">
            <v>제작실</v>
          </cell>
          <cell r="G131" t="str">
            <v>게임디자인팀</v>
          </cell>
          <cell r="H131" t="str">
            <v>게임디자인</v>
          </cell>
          <cell r="I131" t="str">
            <v>G1중</v>
          </cell>
          <cell r="J131" t="str">
            <v>G1중</v>
          </cell>
          <cell r="K131" t="str">
            <v>-</v>
          </cell>
          <cell r="L131" t="str">
            <v>G1상</v>
          </cell>
          <cell r="M131">
            <v>1</v>
          </cell>
          <cell r="N131">
            <v>29000000</v>
          </cell>
          <cell r="O131">
            <v>30000000</v>
          </cell>
          <cell r="P131">
            <v>1000000</v>
          </cell>
          <cell r="Q131">
            <v>3.4482758620689655E-2</v>
          </cell>
          <cell r="R131">
            <v>32700000.000000004</v>
          </cell>
          <cell r="S131">
            <v>-2700000.0000000037</v>
          </cell>
          <cell r="T131">
            <v>-9.0000000000000122E-2</v>
          </cell>
          <cell r="U131">
            <v>0.06</v>
          </cell>
          <cell r="V131">
            <v>1800000</v>
          </cell>
          <cell r="W131">
            <v>3.5000000000000003E-2</v>
          </cell>
          <cell r="X131">
            <v>1050000</v>
          </cell>
          <cell r="Y131">
            <v>0.06</v>
          </cell>
          <cell r="Z131">
            <v>1800000</v>
          </cell>
          <cell r="AA131">
            <v>1.1000000000000001</v>
          </cell>
          <cell r="AB131">
            <v>2000000</v>
          </cell>
          <cell r="AC131">
            <v>32000000</v>
          </cell>
          <cell r="AD131">
            <v>0</v>
          </cell>
        </row>
        <row r="132">
          <cell r="A132" t="str">
            <v>BHS00507</v>
          </cell>
          <cell r="B132" t="str">
            <v>김성민</v>
          </cell>
          <cell r="C132" t="str">
            <v>BHS</v>
          </cell>
          <cell r="D132" t="str">
            <v>TERA본부</v>
          </cell>
          <cell r="E132" t="str">
            <v>장병규</v>
          </cell>
          <cell r="F132" t="str">
            <v>생산성향상팀</v>
          </cell>
          <cell r="G132" t="str">
            <v>생산성향상팀</v>
          </cell>
          <cell r="H132" t="str">
            <v>테크</v>
          </cell>
          <cell r="I132" t="str">
            <v>G3상</v>
          </cell>
          <cell r="J132" t="str">
            <v>G3상</v>
          </cell>
          <cell r="K132" t="str">
            <v>-</v>
          </cell>
          <cell r="L132" t="str">
            <v>G3상</v>
          </cell>
          <cell r="M132" t="str">
            <v>-</v>
          </cell>
          <cell r="N132">
            <v>72000000</v>
          </cell>
          <cell r="O132">
            <v>72000000</v>
          </cell>
          <cell r="P132">
            <v>0</v>
          </cell>
          <cell r="Q132">
            <v>0</v>
          </cell>
          <cell r="R132">
            <v>66300000</v>
          </cell>
          <cell r="S132">
            <v>5700000</v>
          </cell>
          <cell r="T132">
            <v>7.9166666666666663E-2</v>
          </cell>
          <cell r="U132">
            <v>2.01E-2</v>
          </cell>
          <cell r="V132">
            <v>1450000</v>
          </cell>
          <cell r="W132">
            <v>1.2999999999999999E-2</v>
          </cell>
          <cell r="X132">
            <v>940000</v>
          </cell>
          <cell r="Y132">
            <v>1.2999999999999999E-2</v>
          </cell>
          <cell r="Z132">
            <v>900000</v>
          </cell>
          <cell r="AA132">
            <v>0.95</v>
          </cell>
          <cell r="AB132">
            <v>900000</v>
          </cell>
          <cell r="AC132">
            <v>72900000</v>
          </cell>
          <cell r="AD132" t="str">
            <v>연봉 관련해서는 이번에 조정하지 않는 것으로 알고 있어서 별 커멘트는 없었지만, 회사에서 프로그래머 중 얼마나 받는 수준인지 역량 등급 대비 잘 받고 있는 수준인지에 대해서 궁금해 했습니다. 그래서, 등급(G3상) 대비 높은 수준이라고 피드백 함(과도한 인상 기대를 제거하고, 가능한 한 솔직하게 이야기해주자라고 판단해서 그렇게 커멘트했습니다.)</v>
          </cell>
        </row>
        <row r="133">
          <cell r="A133" t="str">
            <v>BHS00508</v>
          </cell>
          <cell r="B133" t="str">
            <v>이준석</v>
          </cell>
          <cell r="C133" t="str">
            <v>BHS</v>
          </cell>
          <cell r="D133" t="str">
            <v>CEO</v>
          </cell>
          <cell r="E133" t="str">
            <v>김강석</v>
          </cell>
          <cell r="F133" t="str">
            <v>CEO</v>
          </cell>
          <cell r="G133" t="str">
            <v>모바일그래픽팀</v>
          </cell>
          <cell r="H133" t="str">
            <v>아트</v>
          </cell>
          <cell r="I133" t="str">
            <v>G0계</v>
          </cell>
          <cell r="J133" t="str">
            <v>G1하</v>
          </cell>
          <cell r="K133" t="str">
            <v>-</v>
          </cell>
          <cell r="L133" t="str">
            <v>G1하</v>
          </cell>
          <cell r="M133" t="str">
            <v>-</v>
          </cell>
          <cell r="N133">
            <v>24000000</v>
          </cell>
          <cell r="O133">
            <v>26500000</v>
          </cell>
          <cell r="P133">
            <v>2500000</v>
          </cell>
          <cell r="Q133">
            <v>0.10416666666666667</v>
          </cell>
          <cell r="R133">
            <v>25900000</v>
          </cell>
          <cell r="S133">
            <v>600000</v>
          </cell>
          <cell r="T133">
            <v>2.2641509433962263E-2</v>
          </cell>
          <cell r="U133">
            <v>0.03</v>
          </cell>
          <cell r="V133">
            <v>800000</v>
          </cell>
          <cell r="W133">
            <v>0.02</v>
          </cell>
          <cell r="X133">
            <v>530000</v>
          </cell>
          <cell r="Y133">
            <v>0.02</v>
          </cell>
          <cell r="Z133">
            <v>500000</v>
          </cell>
          <cell r="AA133">
            <v>1.8</v>
          </cell>
          <cell r="AB133">
            <v>1000000</v>
          </cell>
          <cell r="AC133">
            <v>27500000</v>
          </cell>
          <cell r="AD133">
            <v>0</v>
          </cell>
        </row>
        <row r="134">
          <cell r="A134" t="str">
            <v>BHS00509</v>
          </cell>
          <cell r="B134" t="str">
            <v>박태수</v>
          </cell>
          <cell r="C134" t="str">
            <v>BHS</v>
          </cell>
          <cell r="D134" t="str">
            <v>CEO</v>
          </cell>
          <cell r="E134" t="str">
            <v>김강석</v>
          </cell>
          <cell r="F134" t="str">
            <v>CEO</v>
          </cell>
          <cell r="G134" t="str">
            <v>모바일그래픽팀</v>
          </cell>
          <cell r="H134" t="str">
            <v>아트</v>
          </cell>
          <cell r="I134" t="str">
            <v>G0계</v>
          </cell>
          <cell r="J134" t="str">
            <v>G2하</v>
          </cell>
          <cell r="K134" t="str">
            <v>-</v>
          </cell>
          <cell r="L134" t="str">
            <v>G2하</v>
          </cell>
          <cell r="M134" t="str">
            <v>-</v>
          </cell>
          <cell r="N134">
            <v>33000000</v>
          </cell>
          <cell r="O134">
            <v>34500000</v>
          </cell>
          <cell r="P134">
            <v>1500000</v>
          </cell>
          <cell r="Q134">
            <v>4.5454545454545456E-2</v>
          </cell>
          <cell r="R134">
            <v>38300000</v>
          </cell>
          <cell r="S134">
            <v>-3800000</v>
          </cell>
          <cell r="T134">
            <v>-0.11014492753623188</v>
          </cell>
          <cell r="U134">
            <v>7.0000000000000007E-2</v>
          </cell>
          <cell r="V134">
            <v>2420000</v>
          </cell>
          <cell r="W134">
            <v>0.04</v>
          </cell>
          <cell r="X134">
            <v>1380000</v>
          </cell>
          <cell r="Y134">
            <v>0.04</v>
          </cell>
          <cell r="Z134">
            <v>1400000</v>
          </cell>
          <cell r="AA134">
            <v>1.2</v>
          </cell>
          <cell r="AB134">
            <v>1700000</v>
          </cell>
          <cell r="AC134">
            <v>36200000</v>
          </cell>
          <cell r="AD134">
            <v>0</v>
          </cell>
        </row>
        <row r="135">
          <cell r="A135" t="str">
            <v>BHS00510</v>
          </cell>
          <cell r="B135" t="str">
            <v>채성민</v>
          </cell>
          <cell r="C135" t="str">
            <v>BHS</v>
          </cell>
          <cell r="D135" t="str">
            <v>CEO</v>
          </cell>
          <cell r="E135" t="str">
            <v>김강석</v>
          </cell>
          <cell r="F135" t="str">
            <v>CEO</v>
          </cell>
          <cell r="G135" t="str">
            <v>모바일그래픽팀</v>
          </cell>
          <cell r="H135" t="str">
            <v>아트</v>
          </cell>
          <cell r="I135" t="str">
            <v>G0계</v>
          </cell>
          <cell r="J135" t="str">
            <v>G1중</v>
          </cell>
          <cell r="K135" t="str">
            <v>-</v>
          </cell>
          <cell r="L135" t="str">
            <v>G1중</v>
          </cell>
          <cell r="M135" t="str">
            <v>-</v>
          </cell>
          <cell r="N135">
            <v>26000000</v>
          </cell>
          <cell r="O135">
            <v>27500000</v>
          </cell>
          <cell r="P135">
            <v>1500000</v>
          </cell>
          <cell r="Q135">
            <v>5.7692307692307696E-2</v>
          </cell>
          <cell r="R135">
            <v>28000000</v>
          </cell>
          <cell r="S135">
            <v>-500000</v>
          </cell>
          <cell r="T135">
            <v>-1.8181818181818181E-2</v>
          </cell>
          <cell r="U135">
            <v>0.04</v>
          </cell>
          <cell r="V135">
            <v>1100000</v>
          </cell>
          <cell r="W135">
            <v>2.5000000000000001E-2</v>
          </cell>
          <cell r="X135">
            <v>690000</v>
          </cell>
          <cell r="Y135">
            <v>2.5000000000000001E-2</v>
          </cell>
          <cell r="Z135">
            <v>700000</v>
          </cell>
          <cell r="AA135">
            <v>1.7</v>
          </cell>
          <cell r="AB135">
            <v>1200000</v>
          </cell>
          <cell r="AC135">
            <v>28700000</v>
          </cell>
          <cell r="AD135">
            <v>0</v>
          </cell>
        </row>
        <row r="136">
          <cell r="A136" t="str">
            <v>BHS00511</v>
          </cell>
          <cell r="B136" t="str">
            <v>박상경</v>
          </cell>
          <cell r="C136" t="str">
            <v>BHS</v>
          </cell>
          <cell r="D136" t="str">
            <v>TERA본부</v>
          </cell>
          <cell r="E136" t="str">
            <v>장병규</v>
          </cell>
          <cell r="F136" t="str">
            <v>글로벌실</v>
          </cell>
          <cell r="G136" t="str">
            <v>통합개발팀</v>
          </cell>
          <cell r="H136" t="str">
            <v>게임디자인</v>
          </cell>
          <cell r="I136" t="str">
            <v>G2중</v>
          </cell>
          <cell r="J136" t="str">
            <v>G2중</v>
          </cell>
          <cell r="K136" t="str">
            <v>-</v>
          </cell>
          <cell r="L136" t="str">
            <v>G2중</v>
          </cell>
          <cell r="M136" t="str">
            <v>-</v>
          </cell>
          <cell r="N136">
            <v>38000000</v>
          </cell>
          <cell r="O136">
            <v>39500000</v>
          </cell>
          <cell r="P136">
            <v>1500000</v>
          </cell>
          <cell r="Q136">
            <v>3.9473684210526314E-2</v>
          </cell>
          <cell r="R136">
            <v>40800000</v>
          </cell>
          <cell r="S136">
            <v>-1300000</v>
          </cell>
          <cell r="T136">
            <v>-3.2911392405063293E-2</v>
          </cell>
          <cell r="U136">
            <v>0.05</v>
          </cell>
          <cell r="V136">
            <v>1980000</v>
          </cell>
          <cell r="W136">
            <v>0.03</v>
          </cell>
          <cell r="X136">
            <v>1190000</v>
          </cell>
          <cell r="Y136">
            <v>0.03</v>
          </cell>
          <cell r="Z136">
            <v>1200000</v>
          </cell>
          <cell r="AA136">
            <v>1.1000000000000001</v>
          </cell>
          <cell r="AB136">
            <v>1300000</v>
          </cell>
          <cell r="AC136">
            <v>40800000</v>
          </cell>
          <cell r="AD136">
            <v>0</v>
          </cell>
        </row>
        <row r="137">
          <cell r="A137" t="str">
            <v>BHS00512</v>
          </cell>
          <cell r="B137" t="str">
            <v>김주영</v>
          </cell>
          <cell r="C137" t="str">
            <v>BHS</v>
          </cell>
          <cell r="D137" t="str">
            <v>CEO</v>
          </cell>
          <cell r="E137" t="str">
            <v>김강석</v>
          </cell>
          <cell r="F137" t="str">
            <v>CEO</v>
          </cell>
          <cell r="G137" t="str">
            <v>모바일개발팀</v>
          </cell>
          <cell r="H137" t="str">
            <v>테크</v>
          </cell>
          <cell r="I137" t="str">
            <v>G1중</v>
          </cell>
          <cell r="J137" t="str">
            <v>G1상</v>
          </cell>
          <cell r="K137" t="str">
            <v>+1</v>
          </cell>
          <cell r="L137" t="str">
            <v>G1상</v>
          </cell>
          <cell r="M137" t="str">
            <v>-</v>
          </cell>
          <cell r="N137">
            <v>37000000</v>
          </cell>
          <cell r="O137">
            <v>39200000</v>
          </cell>
          <cell r="P137">
            <v>2200000</v>
          </cell>
          <cell r="Q137">
            <v>5.9459459459459463E-2</v>
          </cell>
          <cell r="R137">
            <v>40400000</v>
          </cell>
          <cell r="S137">
            <v>-1200000</v>
          </cell>
          <cell r="T137">
            <v>-3.0612244897959183E-2</v>
          </cell>
          <cell r="U137">
            <v>0.05</v>
          </cell>
          <cell r="V137">
            <v>1960000</v>
          </cell>
          <cell r="W137">
            <v>0.03</v>
          </cell>
          <cell r="X137">
            <v>1180000</v>
          </cell>
          <cell r="Y137">
            <v>0.03</v>
          </cell>
          <cell r="Z137">
            <v>1200000</v>
          </cell>
          <cell r="AA137">
            <v>1.5</v>
          </cell>
          <cell r="AB137">
            <v>1800000</v>
          </cell>
          <cell r="AC137">
            <v>41000000</v>
          </cell>
          <cell r="AD137">
            <v>0</v>
          </cell>
        </row>
        <row r="138">
          <cell r="A138" t="str">
            <v>BHS00514</v>
          </cell>
          <cell r="B138" t="str">
            <v>김영민</v>
          </cell>
          <cell r="C138" t="str">
            <v>BHS</v>
          </cell>
          <cell r="D138" t="str">
            <v>CEO</v>
          </cell>
          <cell r="E138" t="str">
            <v>김강석</v>
          </cell>
          <cell r="F138" t="str">
            <v>CEO</v>
          </cell>
          <cell r="G138" t="str">
            <v>사운드팀</v>
          </cell>
          <cell r="H138" t="str">
            <v>아트</v>
          </cell>
          <cell r="I138" t="str">
            <v>G1상</v>
          </cell>
          <cell r="J138" t="str">
            <v>G1상</v>
          </cell>
          <cell r="K138" t="str">
            <v>-</v>
          </cell>
          <cell r="L138" t="str">
            <v>G1상</v>
          </cell>
          <cell r="M138" t="str">
            <v>-</v>
          </cell>
          <cell r="N138">
            <v>28000000</v>
          </cell>
          <cell r="O138">
            <v>30500000</v>
          </cell>
          <cell r="P138">
            <v>2500000</v>
          </cell>
          <cell r="Q138">
            <v>8.9285714285714288E-2</v>
          </cell>
          <cell r="R138">
            <v>32100000</v>
          </cell>
          <cell r="S138">
            <v>-1600000</v>
          </cell>
          <cell r="T138">
            <v>-5.2459016393442623E-2</v>
          </cell>
          <cell r="U138">
            <v>0.06</v>
          </cell>
          <cell r="V138">
            <v>1830000</v>
          </cell>
          <cell r="W138">
            <v>3.5000000000000003E-2</v>
          </cell>
          <cell r="X138">
            <v>1070000</v>
          </cell>
          <cell r="Y138">
            <v>3.5000000000000003E-2</v>
          </cell>
          <cell r="Z138">
            <v>1100000</v>
          </cell>
          <cell r="AA138">
            <v>1.5</v>
          </cell>
          <cell r="AB138">
            <v>1600000</v>
          </cell>
          <cell r="AC138">
            <v>32100000</v>
          </cell>
          <cell r="AD138" t="str">
            <v>8월말에 입사하여 213년은 업무포지셔닝 기간이었음에도, 기대했던 것 보다는 조금 더 많은 연봉상승이 되어서 기분이 좋다’ 라고 합니다.</v>
          </cell>
        </row>
        <row r="139">
          <cell r="A139" t="str">
            <v>BHS00516</v>
          </cell>
          <cell r="B139" t="str">
            <v>황한규</v>
          </cell>
          <cell r="C139" t="str">
            <v>BHS</v>
          </cell>
          <cell r="D139" t="str">
            <v>TERA본부</v>
          </cell>
          <cell r="E139" t="str">
            <v>장병규</v>
          </cell>
          <cell r="F139" t="str">
            <v>중국실</v>
          </cell>
          <cell r="G139" t="str">
            <v>중국개발팀</v>
          </cell>
          <cell r="H139" t="str">
            <v>테크</v>
          </cell>
          <cell r="I139" t="str">
            <v>G1하</v>
          </cell>
          <cell r="J139" t="str">
            <v>G1하</v>
          </cell>
          <cell r="K139" t="str">
            <v>-</v>
          </cell>
          <cell r="L139" t="str">
            <v>G1중</v>
          </cell>
          <cell r="M139">
            <v>1</v>
          </cell>
          <cell r="N139">
            <v>34000000</v>
          </cell>
          <cell r="O139">
            <v>34000000</v>
          </cell>
          <cell r="P139">
            <v>0</v>
          </cell>
          <cell r="Q139">
            <v>0</v>
          </cell>
          <cell r="R139">
            <v>37300000</v>
          </cell>
          <cell r="S139">
            <v>-3300000</v>
          </cell>
          <cell r="T139">
            <v>-9.7058823529411767E-2</v>
          </cell>
          <cell r="U139">
            <v>0.06</v>
          </cell>
          <cell r="V139">
            <v>2040000</v>
          </cell>
          <cell r="W139">
            <v>3.5000000000000003E-2</v>
          </cell>
          <cell r="X139">
            <v>1190000</v>
          </cell>
          <cell r="Y139">
            <v>0.06</v>
          </cell>
          <cell r="Z139">
            <v>2000000</v>
          </cell>
          <cell r="AA139">
            <v>1.2</v>
          </cell>
          <cell r="AB139">
            <v>2400000</v>
          </cell>
          <cell r="AC139">
            <v>36400000</v>
          </cell>
          <cell r="AD139" t="str">
            <v>작년 업무 기간이 짧아서 역량등급이나 연봉협상 조정 대상이 아님을 이야기해주었고, 지금처럼 일하면 내년에 연봉이 오를 텐데, 역량등급까지 올릴 수 있으면 좋겠다고 이야기하였습니다.</v>
          </cell>
        </row>
        <row r="140">
          <cell r="A140" t="str">
            <v>BHS00518</v>
          </cell>
          <cell r="B140" t="str">
            <v>이동욱</v>
          </cell>
          <cell r="C140" t="str">
            <v>BHS</v>
          </cell>
          <cell r="D140" t="str">
            <v>TERA본부</v>
          </cell>
          <cell r="E140" t="str">
            <v>장병규</v>
          </cell>
          <cell r="F140" t="str">
            <v>글로벌실</v>
          </cell>
          <cell r="G140" t="str">
            <v>통합분석팀</v>
          </cell>
          <cell r="H140" t="str">
            <v>테크</v>
          </cell>
          <cell r="I140" t="str">
            <v>G1하</v>
          </cell>
          <cell r="J140" t="str">
            <v>G1하</v>
          </cell>
          <cell r="K140" t="str">
            <v>-</v>
          </cell>
          <cell r="L140" t="str">
            <v>G1하</v>
          </cell>
          <cell r="M140" t="str">
            <v>-</v>
          </cell>
          <cell r="N140">
            <v>34000000</v>
          </cell>
          <cell r="O140">
            <v>34000000</v>
          </cell>
          <cell r="P140">
            <v>0</v>
          </cell>
          <cell r="Q140">
            <v>0</v>
          </cell>
          <cell r="R140">
            <v>34000000</v>
          </cell>
          <cell r="S140">
            <v>0</v>
          </cell>
          <cell r="T140">
            <v>0</v>
          </cell>
          <cell r="U140">
            <v>0.03</v>
          </cell>
          <cell r="V140">
            <v>1020000</v>
          </cell>
          <cell r="W140">
            <v>0.02</v>
          </cell>
          <cell r="X140">
            <v>680000</v>
          </cell>
          <cell r="Y140">
            <v>0.02</v>
          </cell>
          <cell r="Z140">
            <v>700000</v>
          </cell>
          <cell r="AA140">
            <v>1.8</v>
          </cell>
          <cell r="AB140">
            <v>1200000</v>
          </cell>
          <cell r="AC140">
            <v>35200000</v>
          </cell>
          <cell r="AD140" t="str">
            <v>작년 업무 기간이 짧아서 역량등급이나 연봉협상 조정 대상이 아님을 이야기해주었고, 다음 연봉협상 때는 실제로 연봉이 오를 테니 올해 열심히 해서 그 폭을 넓힐 수 있으면 좋겠다고 이야기하였습니다.</v>
          </cell>
        </row>
        <row r="141">
          <cell r="A141" t="str">
            <v>BHS00520</v>
          </cell>
          <cell r="B141" t="str">
            <v>김유림</v>
          </cell>
          <cell r="C141" t="str">
            <v>BHS</v>
          </cell>
          <cell r="D141" t="str">
            <v>CEO</v>
          </cell>
          <cell r="E141" t="str">
            <v>김강석</v>
          </cell>
          <cell r="F141" t="str">
            <v>홍보실</v>
          </cell>
          <cell r="G141" t="str">
            <v>-</v>
          </cell>
          <cell r="H141" t="str">
            <v>경영</v>
          </cell>
          <cell r="I141" t="str">
            <v>G0계</v>
          </cell>
          <cell r="J141" t="str">
            <v>G1중</v>
          </cell>
          <cell r="K141" t="str">
            <v>-</v>
          </cell>
          <cell r="L141" t="str">
            <v>G1상</v>
          </cell>
          <cell r="M141">
            <v>1</v>
          </cell>
          <cell r="N141">
            <v>25000000</v>
          </cell>
          <cell r="O141">
            <v>28000000</v>
          </cell>
          <cell r="P141">
            <v>3000000</v>
          </cell>
          <cell r="Q141">
            <v>0.12</v>
          </cell>
          <cell r="R141">
            <v>30300000</v>
          </cell>
          <cell r="S141">
            <v>-2300000</v>
          </cell>
          <cell r="T141">
            <v>-8.2142857142857142E-2</v>
          </cell>
          <cell r="U141">
            <v>0.06</v>
          </cell>
          <cell r="V141">
            <v>1680000</v>
          </cell>
          <cell r="W141">
            <v>3.5000000000000003E-2</v>
          </cell>
          <cell r="X141">
            <v>980000</v>
          </cell>
          <cell r="Y141">
            <v>0.06</v>
          </cell>
          <cell r="Z141">
            <v>1700000</v>
          </cell>
          <cell r="AA141">
            <v>1.1000000000000001</v>
          </cell>
          <cell r="AB141">
            <v>1800000</v>
          </cell>
          <cell r="AC141">
            <v>29800000</v>
          </cell>
          <cell r="AD141">
            <v>0</v>
          </cell>
        </row>
        <row r="142">
          <cell r="A142" t="str">
            <v>BHS00521</v>
          </cell>
          <cell r="B142" t="str">
            <v>전일석</v>
          </cell>
          <cell r="C142" t="str">
            <v>BHS</v>
          </cell>
          <cell r="D142" t="str">
            <v>모바일게임본부</v>
          </cell>
          <cell r="E142" t="str">
            <v>김강석</v>
          </cell>
          <cell r="F142" t="str">
            <v>-</v>
          </cell>
          <cell r="G142" t="str">
            <v>T2팀</v>
          </cell>
          <cell r="H142" t="str">
            <v>게임디자인</v>
          </cell>
          <cell r="I142" t="str">
            <v>G1상</v>
          </cell>
          <cell r="J142" t="str">
            <v>G1상</v>
          </cell>
          <cell r="K142" t="str">
            <v>-</v>
          </cell>
          <cell r="L142" t="str">
            <v>G1상</v>
          </cell>
          <cell r="M142" t="str">
            <v>-</v>
          </cell>
          <cell r="N142">
            <v>33000000</v>
          </cell>
          <cell r="O142">
            <v>33000000</v>
          </cell>
          <cell r="P142">
            <v>0</v>
          </cell>
          <cell r="Q142">
            <v>0</v>
          </cell>
          <cell r="R142">
            <v>32700000.000000004</v>
          </cell>
          <cell r="S142">
            <v>299999.99999999627</v>
          </cell>
          <cell r="T142">
            <v>9.0909090909089777E-3</v>
          </cell>
          <cell r="U142">
            <v>0.03</v>
          </cell>
          <cell r="V142">
            <v>990000</v>
          </cell>
          <cell r="W142">
            <v>0.02</v>
          </cell>
          <cell r="X142">
            <v>660000</v>
          </cell>
          <cell r="Y142">
            <v>0.02</v>
          </cell>
          <cell r="Z142">
            <v>700000</v>
          </cell>
          <cell r="AA142">
            <v>1.5</v>
          </cell>
          <cell r="AB142">
            <v>1000000</v>
          </cell>
          <cell r="AC142">
            <v>34000000</v>
          </cell>
          <cell r="AD142">
            <v>0</v>
          </cell>
        </row>
        <row r="143">
          <cell r="A143" t="str">
            <v>BHS00522</v>
          </cell>
          <cell r="B143" t="str">
            <v>이해영</v>
          </cell>
          <cell r="C143" t="str">
            <v>BHS</v>
          </cell>
          <cell r="D143" t="str">
            <v>모바일게임본부</v>
          </cell>
          <cell r="E143" t="str">
            <v>김강석</v>
          </cell>
          <cell r="F143" t="str">
            <v>-</v>
          </cell>
          <cell r="G143" t="str">
            <v>A팀</v>
          </cell>
          <cell r="H143" t="str">
            <v>게임디자인</v>
          </cell>
          <cell r="I143" t="str">
            <v>G1하</v>
          </cell>
          <cell r="J143" t="str">
            <v>G1하</v>
          </cell>
          <cell r="K143" t="str">
            <v>-</v>
          </cell>
          <cell r="L143" t="str">
            <v>G1하</v>
          </cell>
          <cell r="M143" t="str">
            <v>-</v>
          </cell>
          <cell r="N143">
            <v>26000000</v>
          </cell>
          <cell r="O143">
            <v>26000000</v>
          </cell>
          <cell r="P143">
            <v>0</v>
          </cell>
          <cell r="Q143">
            <v>0</v>
          </cell>
          <cell r="R143">
            <v>27000000</v>
          </cell>
          <cell r="S143">
            <v>-1000000</v>
          </cell>
          <cell r="T143">
            <v>-3.8461538461538464E-2</v>
          </cell>
          <cell r="U143">
            <v>0.05</v>
          </cell>
          <cell r="V143">
            <v>1300000</v>
          </cell>
          <cell r="W143">
            <v>0.03</v>
          </cell>
          <cell r="X143">
            <v>780000</v>
          </cell>
          <cell r="Y143">
            <v>0.03</v>
          </cell>
          <cell r="Z143">
            <v>800000</v>
          </cell>
          <cell r="AA143">
            <v>1.8</v>
          </cell>
          <cell r="AB143">
            <v>1400000</v>
          </cell>
          <cell r="AC143">
            <v>27400000</v>
          </cell>
          <cell r="AD143">
            <v>0</v>
          </cell>
        </row>
        <row r="144">
          <cell r="A144" t="str">
            <v>BHS00523</v>
          </cell>
          <cell r="B144" t="str">
            <v>이은중</v>
          </cell>
          <cell r="C144" t="str">
            <v>BHS</v>
          </cell>
          <cell r="D144" t="str">
            <v>TERA본부</v>
          </cell>
          <cell r="E144" t="str">
            <v>장병규</v>
          </cell>
          <cell r="F144" t="str">
            <v>제작실</v>
          </cell>
          <cell r="G144" t="str">
            <v>클라이언트팀</v>
          </cell>
          <cell r="H144" t="str">
            <v>테크</v>
          </cell>
          <cell r="I144" t="str">
            <v>G2상</v>
          </cell>
          <cell r="J144" t="str">
            <v>G2상</v>
          </cell>
          <cell r="K144" t="str">
            <v>-</v>
          </cell>
          <cell r="L144" t="str">
            <v>G3하</v>
          </cell>
          <cell r="M144" t="str">
            <v>등급</v>
          </cell>
          <cell r="N144">
            <v>48000000</v>
          </cell>
          <cell r="O144">
            <v>48000000</v>
          </cell>
          <cell r="P144">
            <v>0</v>
          </cell>
          <cell r="Q144">
            <v>0</v>
          </cell>
          <cell r="R144">
            <v>58000000</v>
          </cell>
          <cell r="S144">
            <v>-10000000</v>
          </cell>
          <cell r="T144">
            <v>-0.20833333333333334</v>
          </cell>
          <cell r="U144">
            <v>0.09</v>
          </cell>
          <cell r="V144">
            <v>4320000</v>
          </cell>
          <cell r="W144">
            <v>0.06</v>
          </cell>
          <cell r="X144">
            <v>2880000</v>
          </cell>
          <cell r="Y144">
            <v>0.09</v>
          </cell>
          <cell r="Z144">
            <v>4300000</v>
          </cell>
          <cell r="AA144">
            <v>1</v>
          </cell>
          <cell r="AB144">
            <v>4300000</v>
          </cell>
          <cell r="AC144">
            <v>52300000</v>
          </cell>
          <cell r="AD144">
            <v>0</v>
          </cell>
        </row>
        <row r="145">
          <cell r="A145" t="str">
            <v>BHS00524</v>
          </cell>
          <cell r="B145" t="str">
            <v>최규석</v>
          </cell>
          <cell r="C145" t="str">
            <v>BHS</v>
          </cell>
          <cell r="D145" t="str">
            <v>TERA본부</v>
          </cell>
          <cell r="E145" t="str">
            <v>장병규</v>
          </cell>
          <cell r="F145" t="str">
            <v>제작실</v>
          </cell>
          <cell r="G145" t="str">
            <v>배경 아트팀</v>
          </cell>
          <cell r="H145" t="str">
            <v>아트</v>
          </cell>
          <cell r="I145" t="str">
            <v>-</v>
          </cell>
          <cell r="J145" t="str">
            <v>G3하</v>
          </cell>
          <cell r="K145" t="str">
            <v>-</v>
          </cell>
          <cell r="L145" t="str">
            <v>G3중</v>
          </cell>
          <cell r="M145">
            <v>1</v>
          </cell>
          <cell r="N145">
            <v>52000000</v>
          </cell>
          <cell r="O145">
            <v>52000000</v>
          </cell>
          <cell r="P145">
            <v>0</v>
          </cell>
          <cell r="Q145">
            <v>0</v>
          </cell>
          <cell r="R145">
            <v>56900000</v>
          </cell>
          <cell r="S145">
            <v>-4900000</v>
          </cell>
          <cell r="T145">
            <v>-9.4230769230769229E-2</v>
          </cell>
          <cell r="U145">
            <v>0.06</v>
          </cell>
          <cell r="V145">
            <v>3120000</v>
          </cell>
          <cell r="W145">
            <v>3.5000000000000003E-2</v>
          </cell>
          <cell r="X145">
            <v>1820000</v>
          </cell>
          <cell r="Y145">
            <v>0.06</v>
          </cell>
          <cell r="Z145">
            <v>3100000</v>
          </cell>
          <cell r="AA145">
            <v>0.9</v>
          </cell>
          <cell r="AB145">
            <v>2800000</v>
          </cell>
          <cell r="AC145">
            <v>54800000</v>
          </cell>
          <cell r="AD145">
            <v>0</v>
          </cell>
        </row>
        <row r="146">
          <cell r="A146" t="str">
            <v>BHS00527</v>
          </cell>
          <cell r="B146" t="str">
            <v>전경원</v>
          </cell>
          <cell r="C146" t="str">
            <v>BHS</v>
          </cell>
          <cell r="D146" t="str">
            <v>TERA본부</v>
          </cell>
          <cell r="E146" t="str">
            <v>장병규</v>
          </cell>
          <cell r="F146" t="str">
            <v>중국실</v>
          </cell>
          <cell r="G146" t="str">
            <v>중국분석팀</v>
          </cell>
          <cell r="H146" t="str">
            <v>테크</v>
          </cell>
          <cell r="I146" t="str">
            <v>-</v>
          </cell>
          <cell r="J146" t="str">
            <v>G1하</v>
          </cell>
          <cell r="K146" t="str">
            <v>-</v>
          </cell>
          <cell r="L146" t="str">
            <v>G1중</v>
          </cell>
          <cell r="M146">
            <v>1</v>
          </cell>
          <cell r="N146">
            <v>34000000</v>
          </cell>
          <cell r="O146">
            <v>34000000</v>
          </cell>
          <cell r="P146">
            <v>0</v>
          </cell>
          <cell r="Q146">
            <v>0</v>
          </cell>
          <cell r="R146">
            <v>37300000</v>
          </cell>
          <cell r="S146">
            <v>-3300000</v>
          </cell>
          <cell r="T146">
            <v>-9.7058823529411767E-2</v>
          </cell>
          <cell r="U146">
            <v>0.06</v>
          </cell>
          <cell r="V146">
            <v>2040000</v>
          </cell>
          <cell r="W146">
            <v>3.5000000000000003E-2</v>
          </cell>
          <cell r="X146">
            <v>1190000</v>
          </cell>
          <cell r="Y146">
            <v>0.06</v>
          </cell>
          <cell r="Z146">
            <v>2000000</v>
          </cell>
          <cell r="AA146">
            <v>1.2</v>
          </cell>
          <cell r="AB146">
            <v>2400000</v>
          </cell>
          <cell r="AC146">
            <v>36400000</v>
          </cell>
          <cell r="AD146">
            <v>0</v>
          </cell>
        </row>
        <row r="147">
          <cell r="A147" t="str">
            <v>BHS00529</v>
          </cell>
          <cell r="B147" t="str">
            <v>조선주</v>
          </cell>
          <cell r="C147" t="str">
            <v>BHS</v>
          </cell>
          <cell r="D147" t="str">
            <v>TERA본부</v>
          </cell>
          <cell r="E147" t="str">
            <v>장병규</v>
          </cell>
          <cell r="F147" t="str">
            <v>글로벌실</v>
          </cell>
          <cell r="G147" t="str">
            <v>통합분석팀</v>
          </cell>
          <cell r="H147" t="str">
            <v>데이터개발</v>
          </cell>
          <cell r="I147" t="str">
            <v>-</v>
          </cell>
          <cell r="J147" t="str">
            <v>G2하</v>
          </cell>
          <cell r="K147" t="str">
            <v>-</v>
          </cell>
          <cell r="L147" t="str">
            <v>G2하</v>
          </cell>
          <cell r="M147" t="str">
            <v>-</v>
          </cell>
          <cell r="N147">
            <v>32500000</v>
          </cell>
          <cell r="O147">
            <v>32500000</v>
          </cell>
          <cell r="P147">
            <v>0</v>
          </cell>
          <cell r="Q147">
            <v>0</v>
          </cell>
          <cell r="R147">
            <v>38300000</v>
          </cell>
          <cell r="S147">
            <v>-5800000</v>
          </cell>
          <cell r="T147">
            <v>-0.17846153846153845</v>
          </cell>
          <cell r="U147">
            <v>0.08</v>
          </cell>
          <cell r="V147">
            <v>2600000</v>
          </cell>
          <cell r="W147">
            <v>0.05</v>
          </cell>
          <cell r="X147">
            <v>1630000</v>
          </cell>
          <cell r="Y147">
            <v>0.05</v>
          </cell>
          <cell r="Z147">
            <v>1600000</v>
          </cell>
          <cell r="AA147">
            <v>1.2</v>
          </cell>
          <cell r="AB147">
            <v>2000000</v>
          </cell>
          <cell r="AC147">
            <v>34500000</v>
          </cell>
          <cell r="AD147">
            <v>0</v>
          </cell>
        </row>
        <row r="148">
          <cell r="A148" t="str">
            <v>BHS00530</v>
          </cell>
          <cell r="B148" t="str">
            <v>김흥석</v>
          </cell>
          <cell r="C148" t="str">
            <v>BHS</v>
          </cell>
          <cell r="D148" t="str">
            <v>TERA본부</v>
          </cell>
          <cell r="E148" t="str">
            <v>김강석</v>
          </cell>
          <cell r="F148" t="str">
            <v>사업실</v>
          </cell>
          <cell r="G148" t="str">
            <v>대만라이브팀</v>
          </cell>
          <cell r="H148" t="str">
            <v>사업/서비스</v>
          </cell>
          <cell r="I148" t="str">
            <v>-</v>
          </cell>
          <cell r="J148" t="str">
            <v>G1하</v>
          </cell>
          <cell r="K148" t="str">
            <v>-</v>
          </cell>
          <cell r="L148" t="str">
            <v>G1하</v>
          </cell>
          <cell r="M148" t="str">
            <v>-</v>
          </cell>
          <cell r="N148">
            <v>25000000</v>
          </cell>
          <cell r="O148">
            <v>25000000</v>
          </cell>
          <cell r="P148">
            <v>0</v>
          </cell>
          <cell r="Q148">
            <v>0</v>
          </cell>
          <cell r="R148">
            <v>27000000</v>
          </cell>
          <cell r="S148">
            <v>-2000000</v>
          </cell>
          <cell r="T148">
            <v>-0.08</v>
          </cell>
          <cell r="U148">
            <v>0.06</v>
          </cell>
          <cell r="V148">
            <v>1500000</v>
          </cell>
          <cell r="W148">
            <v>3.5000000000000003E-2</v>
          </cell>
          <cell r="X148">
            <v>880000</v>
          </cell>
          <cell r="Y148">
            <v>3.5000000000000003E-2</v>
          </cell>
          <cell r="Z148">
            <v>900000</v>
          </cell>
          <cell r="AA148">
            <v>1.8</v>
          </cell>
          <cell r="AB148">
            <v>1600000</v>
          </cell>
          <cell r="AC148">
            <v>26600000</v>
          </cell>
          <cell r="AD148">
            <v>0</v>
          </cell>
        </row>
        <row r="149">
          <cell r="A149" t="str">
            <v>BHS00531</v>
          </cell>
          <cell r="B149" t="str">
            <v>김창훈</v>
          </cell>
          <cell r="C149" t="str">
            <v>BHS</v>
          </cell>
          <cell r="D149" t="str">
            <v>TERA본부</v>
          </cell>
          <cell r="E149" t="str">
            <v>장병규</v>
          </cell>
          <cell r="F149" t="str">
            <v>제작실</v>
          </cell>
          <cell r="G149" t="str">
            <v>게임디자인팀</v>
          </cell>
          <cell r="H149" t="str">
            <v>게임디자인</v>
          </cell>
          <cell r="I149" t="str">
            <v>-</v>
          </cell>
          <cell r="J149" t="str">
            <v>G1하</v>
          </cell>
          <cell r="K149" t="str">
            <v>-</v>
          </cell>
          <cell r="L149" t="str">
            <v>G1하</v>
          </cell>
          <cell r="M149" t="str">
            <v>-</v>
          </cell>
          <cell r="N149">
            <v>26000000</v>
          </cell>
          <cell r="O149">
            <v>26000000</v>
          </cell>
          <cell r="P149">
            <v>0</v>
          </cell>
          <cell r="Q149">
            <v>0</v>
          </cell>
          <cell r="R149">
            <v>27000000</v>
          </cell>
          <cell r="S149">
            <v>-1000000</v>
          </cell>
          <cell r="T149">
            <v>-3.8461538461538464E-2</v>
          </cell>
          <cell r="U149">
            <v>0.05</v>
          </cell>
          <cell r="V149">
            <v>1300000</v>
          </cell>
          <cell r="W149">
            <v>0.03</v>
          </cell>
          <cell r="X149">
            <v>780000</v>
          </cell>
          <cell r="Y149">
            <v>0.03</v>
          </cell>
          <cell r="Z149">
            <v>800000</v>
          </cell>
          <cell r="AA149">
            <v>1.8</v>
          </cell>
          <cell r="AB149">
            <v>1400000</v>
          </cell>
          <cell r="AC149">
            <v>27400000</v>
          </cell>
          <cell r="AD149">
            <v>0</v>
          </cell>
        </row>
        <row r="150">
          <cell r="A150" t="str">
            <v>BHS00532</v>
          </cell>
          <cell r="B150" t="str">
            <v>김경원</v>
          </cell>
          <cell r="C150" t="str">
            <v>BHS</v>
          </cell>
          <cell r="D150" t="str">
            <v>CEO</v>
          </cell>
          <cell r="E150" t="str">
            <v>김강석</v>
          </cell>
          <cell r="F150" t="str">
            <v>CEO</v>
          </cell>
          <cell r="G150" t="str">
            <v>모바일개발팀</v>
          </cell>
          <cell r="H150" t="str">
            <v>게임디자인</v>
          </cell>
          <cell r="I150" t="str">
            <v>-</v>
          </cell>
          <cell r="J150" t="str">
            <v>G1하</v>
          </cell>
          <cell r="K150" t="str">
            <v>-</v>
          </cell>
          <cell r="L150" t="str">
            <v>G1중</v>
          </cell>
          <cell r="M150">
            <v>1</v>
          </cell>
          <cell r="N150">
            <v>26000000</v>
          </cell>
          <cell r="O150">
            <v>26000000</v>
          </cell>
          <cell r="P150">
            <v>0</v>
          </cell>
          <cell r="Q150">
            <v>0</v>
          </cell>
          <cell r="R150">
            <v>29600000</v>
          </cell>
          <cell r="S150">
            <v>-3600000</v>
          </cell>
          <cell r="T150">
            <v>-0.13846153846153847</v>
          </cell>
          <cell r="U150">
            <v>7.0000000000000007E-2</v>
          </cell>
          <cell r="V150">
            <v>1820000</v>
          </cell>
          <cell r="W150">
            <v>0.04</v>
          </cell>
          <cell r="X150">
            <v>1040000</v>
          </cell>
          <cell r="Y150">
            <v>7.0000000000000007E-2</v>
          </cell>
          <cell r="Z150">
            <v>1800000</v>
          </cell>
          <cell r="AA150">
            <v>1.2</v>
          </cell>
          <cell r="AB150">
            <v>2200000</v>
          </cell>
          <cell r="AC150">
            <v>28200000</v>
          </cell>
          <cell r="AD150">
            <v>0</v>
          </cell>
        </row>
        <row r="151">
          <cell r="A151" t="str">
            <v>BHS00533</v>
          </cell>
          <cell r="B151" t="str">
            <v>박준규</v>
          </cell>
          <cell r="C151" t="str">
            <v>BHS</v>
          </cell>
          <cell r="D151" t="str">
            <v>TERA본부</v>
          </cell>
          <cell r="E151" t="str">
            <v>장병규</v>
          </cell>
          <cell r="F151" t="str">
            <v>제작실</v>
          </cell>
          <cell r="G151" t="str">
            <v>게임디자인팀</v>
          </cell>
          <cell r="H151" t="str">
            <v>게임디자인</v>
          </cell>
          <cell r="I151" t="str">
            <v>-</v>
          </cell>
          <cell r="J151" t="str">
            <v>G1하</v>
          </cell>
          <cell r="K151" t="str">
            <v>-</v>
          </cell>
          <cell r="L151" t="str">
            <v>G1하</v>
          </cell>
          <cell r="M151" t="str">
            <v>-</v>
          </cell>
          <cell r="N151">
            <v>28000000</v>
          </cell>
          <cell r="O151">
            <v>28000000</v>
          </cell>
          <cell r="P151">
            <v>0</v>
          </cell>
          <cell r="Q151">
            <v>0</v>
          </cell>
          <cell r="R151">
            <v>27000000</v>
          </cell>
          <cell r="S151">
            <v>1000000</v>
          </cell>
          <cell r="T151">
            <v>3.5714285714285712E-2</v>
          </cell>
          <cell r="U151">
            <v>2.0199999999999999E-2</v>
          </cell>
          <cell r="V151">
            <v>570000</v>
          </cell>
          <cell r="W151">
            <v>1.4999999999999999E-2</v>
          </cell>
          <cell r="X151">
            <v>420000</v>
          </cell>
          <cell r="Y151">
            <v>1.4999999999999999E-2</v>
          </cell>
          <cell r="Z151">
            <v>400000</v>
          </cell>
          <cell r="AA151">
            <v>1.8</v>
          </cell>
          <cell r="AB151">
            <v>800000</v>
          </cell>
          <cell r="AC151">
            <v>28800000</v>
          </cell>
          <cell r="AD151">
            <v>0</v>
          </cell>
        </row>
        <row r="152">
          <cell r="A152" t="str">
            <v>BHS00535</v>
          </cell>
          <cell r="B152" t="str">
            <v>강한빛</v>
          </cell>
          <cell r="C152" t="str">
            <v>BHS</v>
          </cell>
          <cell r="D152" t="str">
            <v>TERA본부</v>
          </cell>
          <cell r="E152" t="str">
            <v>장병규</v>
          </cell>
          <cell r="F152" t="str">
            <v>글로벌실</v>
          </cell>
          <cell r="G152" t="str">
            <v>통합개발팀</v>
          </cell>
          <cell r="H152" t="str">
            <v>게임디자인</v>
          </cell>
          <cell r="I152" t="str">
            <v>-</v>
          </cell>
          <cell r="J152" t="str">
            <v>G1하</v>
          </cell>
          <cell r="K152" t="str">
            <v>-</v>
          </cell>
          <cell r="L152" t="str">
            <v>G1하</v>
          </cell>
          <cell r="M152" t="str">
            <v>-</v>
          </cell>
          <cell r="N152">
            <v>26000000</v>
          </cell>
          <cell r="O152">
            <v>26000000</v>
          </cell>
          <cell r="P152">
            <v>0</v>
          </cell>
          <cell r="Q152">
            <v>0</v>
          </cell>
          <cell r="R152">
            <v>27000000</v>
          </cell>
          <cell r="S152">
            <v>-1000000</v>
          </cell>
          <cell r="T152">
            <v>-3.8461538461538464E-2</v>
          </cell>
          <cell r="U152">
            <v>0.05</v>
          </cell>
          <cell r="V152">
            <v>1300000</v>
          </cell>
          <cell r="W152">
            <v>0.03</v>
          </cell>
          <cell r="X152">
            <v>780000</v>
          </cell>
          <cell r="Y152">
            <v>0.03</v>
          </cell>
          <cell r="Z152">
            <v>800000</v>
          </cell>
          <cell r="AA152">
            <v>1.8</v>
          </cell>
          <cell r="AB152">
            <v>1400000</v>
          </cell>
          <cell r="AC152">
            <v>27400000</v>
          </cell>
          <cell r="AD152">
            <v>0</v>
          </cell>
        </row>
        <row r="153">
          <cell r="A153" t="str">
            <v>BHS00536</v>
          </cell>
          <cell r="B153" t="str">
            <v>윤관영</v>
          </cell>
          <cell r="C153" t="str">
            <v>BHS</v>
          </cell>
          <cell r="D153" t="str">
            <v>TERA본부</v>
          </cell>
          <cell r="E153" t="str">
            <v>장병규</v>
          </cell>
          <cell r="F153" t="str">
            <v>제작실</v>
          </cell>
          <cell r="G153" t="str">
            <v>클라이언트팀</v>
          </cell>
          <cell r="H153" t="str">
            <v>테크</v>
          </cell>
          <cell r="I153" t="str">
            <v>-</v>
          </cell>
          <cell r="J153" t="str">
            <v>G1하</v>
          </cell>
          <cell r="K153" t="str">
            <v>-</v>
          </cell>
          <cell r="L153" t="str">
            <v>G1중</v>
          </cell>
          <cell r="M153">
            <v>1</v>
          </cell>
          <cell r="N153">
            <v>34000000</v>
          </cell>
          <cell r="O153">
            <v>34000000</v>
          </cell>
          <cell r="P153">
            <v>0</v>
          </cell>
          <cell r="Q153">
            <v>0</v>
          </cell>
          <cell r="R153">
            <v>37300000</v>
          </cell>
          <cell r="S153">
            <v>-3300000</v>
          </cell>
          <cell r="T153">
            <v>-9.7058823529411767E-2</v>
          </cell>
          <cell r="U153">
            <v>0.06</v>
          </cell>
          <cell r="V153">
            <v>2040000</v>
          </cell>
          <cell r="W153">
            <v>3.5000000000000003E-2</v>
          </cell>
          <cell r="X153">
            <v>1190000</v>
          </cell>
          <cell r="Y153">
            <v>0.06</v>
          </cell>
          <cell r="Z153">
            <v>2000000</v>
          </cell>
          <cell r="AA153">
            <v>1.2</v>
          </cell>
          <cell r="AB153">
            <v>2400000</v>
          </cell>
          <cell r="AC153">
            <v>36400000</v>
          </cell>
          <cell r="AD153">
            <v>0</v>
          </cell>
        </row>
        <row r="154">
          <cell r="A154" t="str">
            <v>BHS00537</v>
          </cell>
          <cell r="B154" t="str">
            <v>천민지</v>
          </cell>
          <cell r="C154" t="str">
            <v>BHS</v>
          </cell>
          <cell r="D154" t="str">
            <v>TERA본부</v>
          </cell>
          <cell r="E154" t="str">
            <v>장병규</v>
          </cell>
          <cell r="F154" t="str">
            <v>제작실</v>
          </cell>
          <cell r="G154" t="str">
            <v>서버팀</v>
          </cell>
          <cell r="H154" t="str">
            <v>테크</v>
          </cell>
          <cell r="I154" t="str">
            <v>-</v>
          </cell>
          <cell r="J154" t="str">
            <v>G1하</v>
          </cell>
          <cell r="K154" t="str">
            <v>-</v>
          </cell>
          <cell r="L154" t="str">
            <v>G1중</v>
          </cell>
          <cell r="M154">
            <v>1</v>
          </cell>
          <cell r="N154">
            <v>34000000</v>
          </cell>
          <cell r="O154">
            <v>34000000</v>
          </cell>
          <cell r="P154">
            <v>0</v>
          </cell>
          <cell r="Q154">
            <v>0</v>
          </cell>
          <cell r="R154">
            <v>37300000</v>
          </cell>
          <cell r="S154">
            <v>-3300000</v>
          </cell>
          <cell r="T154">
            <v>-9.7058823529411767E-2</v>
          </cell>
          <cell r="U154">
            <v>0.06</v>
          </cell>
          <cell r="V154">
            <v>2040000</v>
          </cell>
          <cell r="W154">
            <v>3.5000000000000003E-2</v>
          </cell>
          <cell r="X154">
            <v>1190000</v>
          </cell>
          <cell r="Y154">
            <v>0.06</v>
          </cell>
          <cell r="Z154">
            <v>2000000</v>
          </cell>
          <cell r="AA154">
            <v>1.2</v>
          </cell>
          <cell r="AB154">
            <v>2400000</v>
          </cell>
          <cell r="AC154">
            <v>36400000</v>
          </cell>
          <cell r="AD154">
            <v>0</v>
          </cell>
        </row>
        <row r="155">
          <cell r="A155" t="str">
            <v>BHS00538</v>
          </cell>
          <cell r="B155" t="str">
            <v>백상훈</v>
          </cell>
          <cell r="C155" t="str">
            <v>BHS</v>
          </cell>
          <cell r="D155" t="str">
            <v>TERA본부</v>
          </cell>
          <cell r="E155" t="str">
            <v>김강석</v>
          </cell>
          <cell r="F155" t="str">
            <v>사업실</v>
          </cell>
          <cell r="G155" t="str">
            <v>북미유럽라이브팀</v>
          </cell>
          <cell r="H155" t="str">
            <v>사업/서비스</v>
          </cell>
          <cell r="I155" t="str">
            <v>-</v>
          </cell>
          <cell r="J155" t="str">
            <v>G1하</v>
          </cell>
          <cell r="K155" t="str">
            <v>-</v>
          </cell>
          <cell r="L155" t="str">
            <v>G1중</v>
          </cell>
          <cell r="M155">
            <v>1</v>
          </cell>
          <cell r="N155">
            <v>27000000</v>
          </cell>
          <cell r="O155">
            <v>27000000</v>
          </cell>
          <cell r="P155">
            <v>0</v>
          </cell>
          <cell r="Q155">
            <v>0</v>
          </cell>
          <cell r="R155">
            <v>30000000</v>
          </cell>
          <cell r="S155">
            <v>-3000000</v>
          </cell>
          <cell r="T155">
            <v>-0.1111111111111111</v>
          </cell>
          <cell r="U155">
            <v>7.0000000000000007E-2</v>
          </cell>
          <cell r="V155">
            <v>1890000</v>
          </cell>
          <cell r="W155">
            <v>0.04</v>
          </cell>
          <cell r="X155">
            <v>1080000</v>
          </cell>
          <cell r="Y155">
            <v>7.0000000000000007E-2</v>
          </cell>
          <cell r="Z155">
            <v>1900000</v>
          </cell>
          <cell r="AA155">
            <v>1.2</v>
          </cell>
          <cell r="AB155">
            <v>2300000</v>
          </cell>
          <cell r="AC155">
            <v>29300000</v>
          </cell>
          <cell r="AD155">
            <v>0</v>
          </cell>
        </row>
        <row r="156">
          <cell r="A156" t="str">
            <v>BHS00539</v>
          </cell>
          <cell r="B156" t="str">
            <v>윤강재</v>
          </cell>
          <cell r="C156" t="str">
            <v>BHS</v>
          </cell>
          <cell r="D156" t="str">
            <v>TERA본부</v>
          </cell>
          <cell r="E156" t="str">
            <v>장병규</v>
          </cell>
          <cell r="F156" t="str">
            <v>글로벌실</v>
          </cell>
          <cell r="G156" t="str">
            <v>한국사업팀</v>
          </cell>
          <cell r="H156" t="str">
            <v>사업/서비스</v>
          </cell>
          <cell r="I156" t="str">
            <v>-</v>
          </cell>
          <cell r="J156" t="str">
            <v>G1하</v>
          </cell>
          <cell r="K156" t="str">
            <v>-</v>
          </cell>
          <cell r="L156" t="str">
            <v>G1중</v>
          </cell>
          <cell r="M156">
            <v>1</v>
          </cell>
          <cell r="N156">
            <v>27000000</v>
          </cell>
          <cell r="O156">
            <v>27000000</v>
          </cell>
          <cell r="P156">
            <v>0</v>
          </cell>
          <cell r="Q156">
            <v>0</v>
          </cell>
          <cell r="R156">
            <v>30000000</v>
          </cell>
          <cell r="S156">
            <v>-3000000</v>
          </cell>
          <cell r="T156">
            <v>-0.1111111111111111</v>
          </cell>
          <cell r="U156">
            <v>7.0000000000000007E-2</v>
          </cell>
          <cell r="V156">
            <v>1890000</v>
          </cell>
          <cell r="W156">
            <v>0.04</v>
          </cell>
          <cell r="X156">
            <v>1080000</v>
          </cell>
          <cell r="Y156">
            <v>7.0000000000000007E-2</v>
          </cell>
          <cell r="Z156">
            <v>1900000</v>
          </cell>
          <cell r="AA156">
            <v>1.2</v>
          </cell>
          <cell r="AB156">
            <v>2300000</v>
          </cell>
          <cell r="AC156">
            <v>29300000</v>
          </cell>
          <cell r="AD156">
            <v>0</v>
          </cell>
        </row>
        <row r="157">
          <cell r="A157" t="str">
            <v>BHS00540</v>
          </cell>
          <cell r="B157" t="str">
            <v>권기엽</v>
          </cell>
          <cell r="C157" t="str">
            <v>BHS</v>
          </cell>
          <cell r="D157" t="str">
            <v>TERA본부</v>
          </cell>
          <cell r="E157" t="str">
            <v>장병규</v>
          </cell>
          <cell r="F157" t="str">
            <v>글로벌실</v>
          </cell>
          <cell r="G157" t="str">
            <v>한국사업팀</v>
          </cell>
          <cell r="H157" t="str">
            <v>사업/서비스</v>
          </cell>
          <cell r="I157" t="str">
            <v>-</v>
          </cell>
          <cell r="J157" t="str">
            <v>G1하</v>
          </cell>
          <cell r="K157" t="str">
            <v>-</v>
          </cell>
          <cell r="L157" t="str">
            <v>G1중</v>
          </cell>
          <cell r="M157">
            <v>1</v>
          </cell>
          <cell r="N157">
            <v>27000000</v>
          </cell>
          <cell r="O157">
            <v>27000000</v>
          </cell>
          <cell r="P157">
            <v>0</v>
          </cell>
          <cell r="Q157">
            <v>0</v>
          </cell>
          <cell r="R157">
            <v>30000000</v>
          </cell>
          <cell r="S157">
            <v>-3000000</v>
          </cell>
          <cell r="T157">
            <v>-0.1111111111111111</v>
          </cell>
          <cell r="U157">
            <v>7.0000000000000007E-2</v>
          </cell>
          <cell r="V157">
            <v>1890000</v>
          </cell>
          <cell r="W157">
            <v>0.04</v>
          </cell>
          <cell r="X157">
            <v>1080000</v>
          </cell>
          <cell r="Y157">
            <v>7.0000000000000007E-2</v>
          </cell>
          <cell r="Z157">
            <v>1900000</v>
          </cell>
          <cell r="AA157">
            <v>1.2</v>
          </cell>
          <cell r="AB157">
            <v>2300000</v>
          </cell>
          <cell r="AC157">
            <v>29300000</v>
          </cell>
          <cell r="AD157">
            <v>0</v>
          </cell>
        </row>
        <row r="158">
          <cell r="A158" t="str">
            <v>BHS00541</v>
          </cell>
          <cell r="B158" t="str">
            <v>황재윤</v>
          </cell>
          <cell r="C158" t="str">
            <v>BHS</v>
          </cell>
          <cell r="D158" t="str">
            <v>TERA본부</v>
          </cell>
          <cell r="E158" t="str">
            <v>장병규</v>
          </cell>
          <cell r="F158" t="str">
            <v>중국실</v>
          </cell>
          <cell r="G158" t="str">
            <v>중국사업팀</v>
          </cell>
          <cell r="H158" t="str">
            <v>사업/서비스</v>
          </cell>
          <cell r="I158" t="str">
            <v>-</v>
          </cell>
          <cell r="J158" t="str">
            <v>G1하</v>
          </cell>
          <cell r="K158" t="str">
            <v>-</v>
          </cell>
          <cell r="L158" t="str">
            <v>G1하</v>
          </cell>
          <cell r="M158" t="str">
            <v>-</v>
          </cell>
          <cell r="N158">
            <v>27000000</v>
          </cell>
          <cell r="O158">
            <v>27000000</v>
          </cell>
          <cell r="P158">
            <v>0</v>
          </cell>
          <cell r="Q158">
            <v>0</v>
          </cell>
          <cell r="R158">
            <v>27000000</v>
          </cell>
          <cell r="S158">
            <v>0</v>
          </cell>
          <cell r="T158">
            <v>0</v>
          </cell>
          <cell r="U158">
            <v>0.03</v>
          </cell>
          <cell r="V158">
            <v>810000</v>
          </cell>
          <cell r="W158">
            <v>0.02</v>
          </cell>
          <cell r="X158">
            <v>540000</v>
          </cell>
          <cell r="Y158">
            <v>0.02</v>
          </cell>
          <cell r="Z158">
            <v>500000</v>
          </cell>
          <cell r="AA158">
            <v>1.8</v>
          </cell>
          <cell r="AB158">
            <v>1000000</v>
          </cell>
          <cell r="AC158">
            <v>28000000</v>
          </cell>
          <cell r="AD158">
            <v>0</v>
          </cell>
        </row>
        <row r="159">
          <cell r="A159" t="str">
            <v>BHS00542</v>
          </cell>
          <cell r="B159" t="str">
            <v>고원준</v>
          </cell>
          <cell r="C159" t="str">
            <v>BHS</v>
          </cell>
          <cell r="D159" t="str">
            <v>TERA본부</v>
          </cell>
          <cell r="E159" t="str">
            <v>장병규</v>
          </cell>
          <cell r="F159" t="str">
            <v>글로벌실</v>
          </cell>
          <cell r="G159" t="str">
            <v>통합개발팀</v>
          </cell>
          <cell r="H159" t="str">
            <v>게임디자인</v>
          </cell>
          <cell r="I159" t="str">
            <v>-</v>
          </cell>
          <cell r="J159" t="str">
            <v>G1상</v>
          </cell>
          <cell r="K159" t="str">
            <v>-</v>
          </cell>
          <cell r="L159" t="str">
            <v>G1상</v>
          </cell>
          <cell r="M159" t="str">
            <v>-</v>
          </cell>
          <cell r="N159">
            <v>36500000</v>
          </cell>
          <cell r="O159">
            <v>36500000</v>
          </cell>
          <cell r="P159">
            <v>0</v>
          </cell>
          <cell r="Q159">
            <v>0</v>
          </cell>
          <cell r="R159">
            <v>32700000.000000004</v>
          </cell>
          <cell r="S159">
            <v>3799999.9999999963</v>
          </cell>
          <cell r="T159">
            <v>0.10410958904109578</v>
          </cell>
          <cell r="U159">
            <v>0.02</v>
          </cell>
          <cell r="V159">
            <v>730000</v>
          </cell>
          <cell r="W159">
            <v>0.01</v>
          </cell>
          <cell r="X159">
            <v>370000</v>
          </cell>
          <cell r="Y159">
            <v>0.01</v>
          </cell>
          <cell r="Z159">
            <v>400000</v>
          </cell>
          <cell r="AA159">
            <v>1.5</v>
          </cell>
          <cell r="AB159">
            <v>500000</v>
          </cell>
          <cell r="AC159">
            <v>37000000</v>
          </cell>
          <cell r="AD159">
            <v>0</v>
          </cell>
        </row>
        <row r="160">
          <cell r="A160" t="str">
            <v>BHS00543</v>
          </cell>
          <cell r="B160" t="str">
            <v>장은진</v>
          </cell>
          <cell r="C160" t="str">
            <v>BHS</v>
          </cell>
          <cell r="D160" t="str">
            <v>TERA본부</v>
          </cell>
          <cell r="E160" t="str">
            <v>김강석</v>
          </cell>
          <cell r="F160" t="str">
            <v>TERA본부직속</v>
          </cell>
          <cell r="G160" t="str">
            <v>플랫폼팀</v>
          </cell>
          <cell r="H160" t="str">
            <v>테크</v>
          </cell>
          <cell r="I160" t="str">
            <v>-</v>
          </cell>
          <cell r="J160" t="str">
            <v>G1하</v>
          </cell>
          <cell r="K160" t="str">
            <v>-</v>
          </cell>
          <cell r="L160" t="str">
            <v>G1중</v>
          </cell>
          <cell r="M160">
            <v>1</v>
          </cell>
          <cell r="N160">
            <v>28000000</v>
          </cell>
          <cell r="O160">
            <v>28000000</v>
          </cell>
          <cell r="P160">
            <v>0</v>
          </cell>
          <cell r="Q160">
            <v>0</v>
          </cell>
          <cell r="R160">
            <v>31300000</v>
          </cell>
          <cell r="S160">
            <v>-3300000</v>
          </cell>
          <cell r="T160">
            <v>-0.11785714285714285</v>
          </cell>
          <cell r="U160">
            <v>7.0000000000000007E-2</v>
          </cell>
          <cell r="V160">
            <v>1960000</v>
          </cell>
          <cell r="W160">
            <v>0.04</v>
          </cell>
          <cell r="X160">
            <v>1120000</v>
          </cell>
          <cell r="Y160">
            <v>7.0000000000000007E-2</v>
          </cell>
          <cell r="Z160">
            <v>2000000</v>
          </cell>
          <cell r="AA160">
            <v>1.2</v>
          </cell>
          <cell r="AB160">
            <v>2400000</v>
          </cell>
          <cell r="AC160">
            <v>30400000</v>
          </cell>
          <cell r="AD160">
            <v>0</v>
          </cell>
        </row>
        <row r="161">
          <cell r="A161" t="str">
            <v>BHS00544</v>
          </cell>
          <cell r="B161" t="str">
            <v>김윤미</v>
          </cell>
          <cell r="C161" t="str">
            <v>BHS</v>
          </cell>
          <cell r="D161" t="str">
            <v>TERA본부</v>
          </cell>
          <cell r="E161" t="str">
            <v>장병규</v>
          </cell>
          <cell r="F161" t="str">
            <v>중국실</v>
          </cell>
          <cell r="G161" t="str">
            <v>중국분석팀</v>
          </cell>
          <cell r="H161" t="str">
            <v>데이터개발</v>
          </cell>
          <cell r="I161" t="str">
            <v>-</v>
          </cell>
          <cell r="J161" t="str">
            <v>G1하</v>
          </cell>
          <cell r="K161" t="str">
            <v>-</v>
          </cell>
          <cell r="L161" t="str">
            <v>G1상</v>
          </cell>
          <cell r="M161">
            <v>2</v>
          </cell>
          <cell r="N161">
            <v>27000000</v>
          </cell>
          <cell r="O161">
            <v>27000000</v>
          </cell>
          <cell r="P161">
            <v>0</v>
          </cell>
          <cell r="Q161">
            <v>0</v>
          </cell>
          <cell r="R161">
            <v>33100000</v>
          </cell>
          <cell r="S161">
            <v>-6100000</v>
          </cell>
          <cell r="T161">
            <v>-0.22592592592592592</v>
          </cell>
          <cell r="U161">
            <v>0.09</v>
          </cell>
          <cell r="V161">
            <v>2430000</v>
          </cell>
          <cell r="W161">
            <v>0.06</v>
          </cell>
          <cell r="X161">
            <v>1620000</v>
          </cell>
          <cell r="Y161">
            <v>0.09</v>
          </cell>
          <cell r="Z161">
            <v>2400000</v>
          </cell>
          <cell r="AA161">
            <v>1.2</v>
          </cell>
          <cell r="AB161">
            <v>2900000</v>
          </cell>
          <cell r="AC161">
            <v>29900000</v>
          </cell>
          <cell r="AD161">
            <v>0</v>
          </cell>
        </row>
        <row r="162">
          <cell r="A162" t="str">
            <v>BHS00545</v>
          </cell>
          <cell r="B162" t="str">
            <v>이잎새</v>
          </cell>
          <cell r="C162" t="str">
            <v>BHS</v>
          </cell>
          <cell r="D162" t="str">
            <v>TERA본부</v>
          </cell>
          <cell r="E162" t="str">
            <v>장병규</v>
          </cell>
          <cell r="F162" t="str">
            <v>중국실</v>
          </cell>
          <cell r="G162" t="str">
            <v>중국분석팀</v>
          </cell>
          <cell r="H162" t="str">
            <v>데이터개발</v>
          </cell>
          <cell r="I162" t="str">
            <v>-</v>
          </cell>
          <cell r="J162" t="str">
            <v>G1하</v>
          </cell>
          <cell r="K162" t="str">
            <v>-</v>
          </cell>
          <cell r="L162" t="str">
            <v>G1하</v>
          </cell>
          <cell r="M162" t="str">
            <v>-</v>
          </cell>
          <cell r="N162">
            <v>27000000</v>
          </cell>
          <cell r="O162">
            <v>27000000</v>
          </cell>
          <cell r="P162">
            <v>0</v>
          </cell>
          <cell r="Q162">
            <v>0</v>
          </cell>
          <cell r="R162">
            <v>27000000</v>
          </cell>
          <cell r="S162">
            <v>0</v>
          </cell>
          <cell r="T162">
            <v>0</v>
          </cell>
          <cell r="U162">
            <v>0.03</v>
          </cell>
          <cell r="V162">
            <v>810000</v>
          </cell>
          <cell r="W162">
            <v>0.02</v>
          </cell>
          <cell r="X162">
            <v>540000</v>
          </cell>
          <cell r="Y162">
            <v>0.02</v>
          </cell>
          <cell r="Z162">
            <v>500000</v>
          </cell>
          <cell r="AA162">
            <v>1.8</v>
          </cell>
          <cell r="AB162">
            <v>1000000</v>
          </cell>
          <cell r="AC162">
            <v>28000000</v>
          </cell>
          <cell r="AD162">
            <v>0</v>
          </cell>
        </row>
        <row r="163">
          <cell r="A163" t="str">
            <v>BHS00546</v>
          </cell>
          <cell r="B163" t="str">
            <v>박소정</v>
          </cell>
          <cell r="C163" t="str">
            <v>BHS</v>
          </cell>
          <cell r="D163" t="str">
            <v>CEO</v>
          </cell>
          <cell r="E163" t="str">
            <v>김강석</v>
          </cell>
          <cell r="F163" t="str">
            <v>CEO</v>
          </cell>
          <cell r="G163" t="str">
            <v>모바일전략팀</v>
          </cell>
          <cell r="H163" t="str">
            <v>사업/서비스</v>
          </cell>
          <cell r="I163" t="str">
            <v>-</v>
          </cell>
          <cell r="J163" t="str">
            <v>G1하</v>
          </cell>
          <cell r="K163" t="str">
            <v>-</v>
          </cell>
          <cell r="L163" t="str">
            <v>G1하</v>
          </cell>
          <cell r="M163" t="str">
            <v>-</v>
          </cell>
          <cell r="N163">
            <v>27000000</v>
          </cell>
          <cell r="O163">
            <v>27000000</v>
          </cell>
          <cell r="P163">
            <v>0</v>
          </cell>
          <cell r="Q163">
            <v>0</v>
          </cell>
          <cell r="R163">
            <v>27000000</v>
          </cell>
          <cell r="S163">
            <v>0</v>
          </cell>
          <cell r="T163">
            <v>0</v>
          </cell>
          <cell r="U163">
            <v>0.03</v>
          </cell>
          <cell r="V163">
            <v>810000</v>
          </cell>
          <cell r="W163">
            <v>0.02</v>
          </cell>
          <cell r="X163">
            <v>540000</v>
          </cell>
          <cell r="Y163">
            <v>0.02</v>
          </cell>
          <cell r="Z163">
            <v>500000</v>
          </cell>
          <cell r="AA163">
            <v>1.8</v>
          </cell>
          <cell r="AB163">
            <v>1000000</v>
          </cell>
          <cell r="AC163">
            <v>28000000</v>
          </cell>
          <cell r="AD163">
            <v>0</v>
          </cell>
        </row>
        <row r="164">
          <cell r="A164" t="str">
            <v>BHS00552</v>
          </cell>
          <cell r="B164" t="str">
            <v>백성현</v>
          </cell>
          <cell r="C164" t="str">
            <v>BHS</v>
          </cell>
          <cell r="D164" t="str">
            <v>TERA본부</v>
          </cell>
          <cell r="E164" t="str">
            <v>장병규</v>
          </cell>
          <cell r="F164" t="str">
            <v>글로벌실</v>
          </cell>
          <cell r="G164" t="str">
            <v>-</v>
          </cell>
          <cell r="H164" t="str">
            <v>게임디자인</v>
          </cell>
          <cell r="I164" t="str">
            <v>-</v>
          </cell>
          <cell r="J164" t="str">
            <v>G4하</v>
          </cell>
          <cell r="K164" t="str">
            <v>-</v>
          </cell>
          <cell r="L164" t="str">
            <v>G4하</v>
          </cell>
          <cell r="M164" t="str">
            <v>-</v>
          </cell>
          <cell r="N164" t="str">
            <v>-</v>
          </cell>
          <cell r="O164">
            <v>70000000</v>
          </cell>
          <cell r="P164">
            <v>0</v>
          </cell>
          <cell r="Q164">
            <v>0</v>
          </cell>
          <cell r="R164">
            <v>64800000</v>
          </cell>
          <cell r="S164">
            <v>5200000</v>
          </cell>
          <cell r="T164">
            <v>7.4285714285714288E-2</v>
          </cell>
          <cell r="U164">
            <v>2.01E-2</v>
          </cell>
          <cell r="V164">
            <v>1410000</v>
          </cell>
          <cell r="W164">
            <v>1.2999999999999999E-2</v>
          </cell>
          <cell r="X164">
            <v>910000</v>
          </cell>
          <cell r="Y164">
            <v>1.2999999999999999E-2</v>
          </cell>
          <cell r="Z164">
            <v>900000</v>
          </cell>
          <cell r="AA164">
            <v>0.9</v>
          </cell>
          <cell r="AB164">
            <v>800000</v>
          </cell>
          <cell r="AC164">
            <v>70800000</v>
          </cell>
          <cell r="AD164">
            <v>0</v>
          </cell>
        </row>
        <row r="165">
          <cell r="A165" t="str">
            <v>BHS00553</v>
          </cell>
          <cell r="B165" t="str">
            <v>김건중</v>
          </cell>
          <cell r="C165" t="str">
            <v>BHS</v>
          </cell>
          <cell r="D165" t="str">
            <v>TERA본부</v>
          </cell>
          <cell r="E165" t="str">
            <v>장병규</v>
          </cell>
          <cell r="F165" t="str">
            <v>중국실</v>
          </cell>
          <cell r="G165" t="str">
            <v>중국개발팀</v>
          </cell>
          <cell r="H165" t="str">
            <v>게임디자인</v>
          </cell>
          <cell r="I165" t="str">
            <v>-</v>
          </cell>
          <cell r="J165" t="str">
            <v>G1중</v>
          </cell>
          <cell r="K165" t="str">
            <v>-</v>
          </cell>
          <cell r="L165" t="str">
            <v>G1상</v>
          </cell>
          <cell r="M165">
            <v>1</v>
          </cell>
          <cell r="N165" t="str">
            <v>-</v>
          </cell>
          <cell r="O165">
            <v>27000000</v>
          </cell>
          <cell r="P165">
            <v>0</v>
          </cell>
          <cell r="Q165">
            <v>0</v>
          </cell>
          <cell r="R165">
            <v>32700000.000000004</v>
          </cell>
          <cell r="S165">
            <v>-5700000.0000000037</v>
          </cell>
          <cell r="T165">
            <v>-0.21111111111111125</v>
          </cell>
          <cell r="U165">
            <v>0.09</v>
          </cell>
          <cell r="V165">
            <v>2430000</v>
          </cell>
          <cell r="W165">
            <v>0.06</v>
          </cell>
          <cell r="X165">
            <v>1620000</v>
          </cell>
          <cell r="Y165">
            <v>0.09</v>
          </cell>
          <cell r="Z165">
            <v>2400000</v>
          </cell>
          <cell r="AA165">
            <v>1.1000000000000001</v>
          </cell>
          <cell r="AB165">
            <v>2700000</v>
          </cell>
          <cell r="AC165">
            <v>29700000</v>
          </cell>
          <cell r="AD165">
            <v>0</v>
          </cell>
        </row>
        <row r="166">
          <cell r="A166" t="str">
            <v>BHS00556</v>
          </cell>
          <cell r="B166" t="str">
            <v>김정언B</v>
          </cell>
          <cell r="C166" t="str">
            <v>BHS</v>
          </cell>
          <cell r="D166" t="str">
            <v>TERA본부</v>
          </cell>
          <cell r="E166" t="str">
            <v>김강석</v>
          </cell>
          <cell r="F166" t="str">
            <v>TERA본부직속</v>
          </cell>
          <cell r="G166" t="str">
            <v>플랫폼팀</v>
          </cell>
          <cell r="H166" t="str">
            <v>테크</v>
          </cell>
          <cell r="I166" t="str">
            <v>-</v>
          </cell>
          <cell r="J166" t="str">
            <v>G2상</v>
          </cell>
          <cell r="K166" t="str">
            <v>-</v>
          </cell>
          <cell r="L166" t="str">
            <v>G3하</v>
          </cell>
          <cell r="M166" t="str">
            <v>등급</v>
          </cell>
          <cell r="N166" t="str">
            <v>-</v>
          </cell>
          <cell r="O166">
            <v>48000000</v>
          </cell>
          <cell r="P166">
            <v>0</v>
          </cell>
          <cell r="Q166">
            <v>0</v>
          </cell>
          <cell r="R166">
            <v>55000000</v>
          </cell>
          <cell r="S166">
            <v>-7000000</v>
          </cell>
          <cell r="T166">
            <v>-0.14583333333333334</v>
          </cell>
          <cell r="U166">
            <v>7.0000000000000007E-2</v>
          </cell>
          <cell r="V166">
            <v>3360000</v>
          </cell>
          <cell r="W166">
            <v>0.04</v>
          </cell>
          <cell r="X166">
            <v>1920000</v>
          </cell>
          <cell r="Y166">
            <v>7.0000000000000007E-2</v>
          </cell>
          <cell r="Z166">
            <v>3400000</v>
          </cell>
          <cell r="AA166">
            <v>1</v>
          </cell>
          <cell r="AB166">
            <v>3400000</v>
          </cell>
          <cell r="AC166">
            <v>51400000</v>
          </cell>
          <cell r="AD166">
            <v>0</v>
          </cell>
        </row>
        <row r="167">
          <cell r="A167" t="str">
            <v>BHS00558</v>
          </cell>
          <cell r="B167" t="str">
            <v>최준혁</v>
          </cell>
          <cell r="C167" t="str">
            <v>BHS</v>
          </cell>
          <cell r="D167" t="str">
            <v>TERA본부</v>
          </cell>
          <cell r="E167" t="str">
            <v>장병규</v>
          </cell>
          <cell r="F167" t="str">
            <v>글로벌실</v>
          </cell>
          <cell r="G167" t="str">
            <v>통합개발팀</v>
          </cell>
          <cell r="H167" t="str">
            <v>게임디자인</v>
          </cell>
          <cell r="I167" t="str">
            <v>-</v>
          </cell>
          <cell r="J167" t="str">
            <v>G3중</v>
          </cell>
          <cell r="K167" t="str">
            <v>-</v>
          </cell>
          <cell r="L167" t="str">
            <v>G3중</v>
          </cell>
          <cell r="M167" t="str">
            <v>-</v>
          </cell>
          <cell r="N167" t="str">
            <v>-</v>
          </cell>
          <cell r="O167">
            <v>63000000</v>
          </cell>
          <cell r="P167">
            <v>0</v>
          </cell>
          <cell r="Q167">
            <v>0</v>
          </cell>
          <cell r="R167">
            <v>51200000</v>
          </cell>
          <cell r="S167">
            <v>11800000</v>
          </cell>
          <cell r="T167">
            <v>0.1873015873015873</v>
          </cell>
          <cell r="U167">
            <v>1.01E-2</v>
          </cell>
          <cell r="V167">
            <v>640000</v>
          </cell>
          <cell r="W167">
            <v>8.0000000000000002E-3</v>
          </cell>
          <cell r="X167">
            <v>500000</v>
          </cell>
          <cell r="Y167">
            <v>8.0000000000000002E-3</v>
          </cell>
          <cell r="Z167">
            <v>500000</v>
          </cell>
          <cell r="AA167">
            <v>0.95</v>
          </cell>
          <cell r="AB167">
            <v>500000</v>
          </cell>
          <cell r="AC167">
            <v>63500000</v>
          </cell>
          <cell r="AD167">
            <v>0</v>
          </cell>
        </row>
        <row r="168">
          <cell r="A168" t="str">
            <v>BHS00562</v>
          </cell>
          <cell r="B168" t="str">
            <v>장성환</v>
          </cell>
          <cell r="C168" t="str">
            <v>BHS</v>
          </cell>
          <cell r="D168" t="str">
            <v>모바일게임본부</v>
          </cell>
          <cell r="E168" t="str">
            <v>김강석</v>
          </cell>
          <cell r="F168" t="str">
            <v>-</v>
          </cell>
          <cell r="G168" t="str">
            <v>T2팀</v>
          </cell>
          <cell r="H168" t="str">
            <v>아트</v>
          </cell>
          <cell r="I168" t="str">
            <v>-</v>
          </cell>
          <cell r="J168" t="str">
            <v>G3상</v>
          </cell>
          <cell r="K168" t="str">
            <v>-</v>
          </cell>
          <cell r="L168" t="str">
            <v>G3상</v>
          </cell>
          <cell r="M168" t="str">
            <v>-</v>
          </cell>
          <cell r="N168" t="str">
            <v>-</v>
          </cell>
          <cell r="O168">
            <v>62000000</v>
          </cell>
          <cell r="P168">
            <v>0</v>
          </cell>
          <cell r="Q168">
            <v>0</v>
          </cell>
          <cell r="R168">
            <v>61100000</v>
          </cell>
          <cell r="S168">
            <v>900000</v>
          </cell>
          <cell r="T168">
            <v>1.4516129032258065E-2</v>
          </cell>
          <cell r="U168">
            <v>0.03</v>
          </cell>
          <cell r="V168">
            <v>1860000</v>
          </cell>
          <cell r="W168">
            <v>0.02</v>
          </cell>
          <cell r="X168">
            <v>1240000</v>
          </cell>
          <cell r="Y168">
            <v>0.02</v>
          </cell>
          <cell r="Z168">
            <v>1200000</v>
          </cell>
          <cell r="AA168">
            <v>0.95</v>
          </cell>
          <cell r="AB168">
            <v>1200000</v>
          </cell>
          <cell r="AC168">
            <v>63200000</v>
          </cell>
          <cell r="AD168">
            <v>0</v>
          </cell>
        </row>
        <row r="169">
          <cell r="A169" t="str">
            <v>BHS00563</v>
          </cell>
          <cell r="B169" t="str">
            <v>주은아</v>
          </cell>
          <cell r="C169" t="str">
            <v>BHS</v>
          </cell>
          <cell r="D169" t="str">
            <v>TERA본부</v>
          </cell>
          <cell r="E169" t="str">
            <v>김강석</v>
          </cell>
          <cell r="F169" t="str">
            <v>사업실</v>
          </cell>
          <cell r="G169" t="str">
            <v>북미유럽라이브팀</v>
          </cell>
          <cell r="H169" t="str">
            <v>사업/서비스</v>
          </cell>
          <cell r="I169" t="str">
            <v>-</v>
          </cell>
          <cell r="J169" t="str">
            <v>G1하</v>
          </cell>
          <cell r="K169" t="str">
            <v>-</v>
          </cell>
          <cell r="L169" t="str">
            <v>G1상</v>
          </cell>
          <cell r="M169">
            <v>2</v>
          </cell>
          <cell r="N169" t="str">
            <v>-</v>
          </cell>
          <cell r="O169">
            <v>28000000</v>
          </cell>
          <cell r="P169">
            <v>0</v>
          </cell>
          <cell r="Q169">
            <v>0</v>
          </cell>
          <cell r="R169">
            <v>33100000</v>
          </cell>
          <cell r="S169">
            <v>-5100000</v>
          </cell>
          <cell r="T169">
            <v>-0.18214285714285713</v>
          </cell>
          <cell r="U169">
            <v>0.08</v>
          </cell>
          <cell r="V169">
            <v>2240000</v>
          </cell>
          <cell r="W169">
            <v>0.05</v>
          </cell>
          <cell r="X169">
            <v>1400000</v>
          </cell>
          <cell r="Y169">
            <v>0.08</v>
          </cell>
          <cell r="Z169">
            <v>2200000</v>
          </cell>
          <cell r="AA169">
            <v>1.2</v>
          </cell>
          <cell r="AB169">
            <v>2700000</v>
          </cell>
          <cell r="AC169">
            <v>30700000</v>
          </cell>
          <cell r="AD169">
            <v>0</v>
          </cell>
        </row>
        <row r="170">
          <cell r="A170" t="str">
            <v>BHS00564</v>
          </cell>
          <cell r="B170" t="str">
            <v>송민기</v>
          </cell>
          <cell r="C170" t="str">
            <v>BHS</v>
          </cell>
          <cell r="D170" t="str">
            <v>TERA본부</v>
          </cell>
          <cell r="E170" t="str">
            <v>장병규</v>
          </cell>
          <cell r="F170" t="str">
            <v>제작실</v>
          </cell>
          <cell r="G170" t="str">
            <v>캐릭터 아트팀</v>
          </cell>
          <cell r="H170" t="str">
            <v>아트</v>
          </cell>
          <cell r="I170" t="str">
            <v>-</v>
          </cell>
          <cell r="J170" t="str">
            <v>G1하</v>
          </cell>
          <cell r="K170" t="str">
            <v>-</v>
          </cell>
          <cell r="L170" t="str">
            <v>G1하</v>
          </cell>
          <cell r="M170" t="str">
            <v>-</v>
          </cell>
          <cell r="N170" t="str">
            <v>-</v>
          </cell>
          <cell r="O170">
            <v>24000000</v>
          </cell>
          <cell r="P170">
            <v>0</v>
          </cell>
          <cell r="Q170">
            <v>0</v>
          </cell>
          <cell r="R170">
            <v>25900000</v>
          </cell>
          <cell r="S170">
            <v>-1900000</v>
          </cell>
          <cell r="T170">
            <v>-7.9166666666666663E-2</v>
          </cell>
          <cell r="U170">
            <v>0.06</v>
          </cell>
          <cell r="V170">
            <v>1440000</v>
          </cell>
          <cell r="W170">
            <v>3.5000000000000003E-2</v>
          </cell>
          <cell r="X170">
            <v>840000</v>
          </cell>
          <cell r="Y170">
            <v>3.5000000000000003E-2</v>
          </cell>
          <cell r="Z170">
            <v>800000</v>
          </cell>
          <cell r="AA170">
            <v>1.8</v>
          </cell>
          <cell r="AB170">
            <v>1500000</v>
          </cell>
          <cell r="AC170">
            <v>25500000</v>
          </cell>
          <cell r="AD170">
            <v>0</v>
          </cell>
        </row>
        <row r="171">
          <cell r="A171" t="str">
            <v>BHS00568</v>
          </cell>
          <cell r="B171" t="str">
            <v>이해찬</v>
          </cell>
          <cell r="C171" t="str">
            <v>BHS</v>
          </cell>
          <cell r="D171" t="str">
            <v>TERA본부</v>
          </cell>
          <cell r="E171" t="str">
            <v>장병규</v>
          </cell>
          <cell r="F171" t="str">
            <v>제작실</v>
          </cell>
          <cell r="G171" t="str">
            <v>클라이언트팀</v>
          </cell>
          <cell r="H171" t="str">
            <v>테크</v>
          </cell>
          <cell r="I171" t="str">
            <v>-</v>
          </cell>
          <cell r="J171" t="str">
            <v>G1중</v>
          </cell>
          <cell r="K171" t="str">
            <v>-</v>
          </cell>
          <cell r="L171" t="str">
            <v>G1상</v>
          </cell>
          <cell r="M171">
            <v>1</v>
          </cell>
          <cell r="N171" t="str">
            <v>-</v>
          </cell>
          <cell r="O171">
            <v>38000000</v>
          </cell>
          <cell r="P171">
            <v>0</v>
          </cell>
          <cell r="Q171">
            <v>0</v>
          </cell>
          <cell r="R171">
            <v>40400000</v>
          </cell>
          <cell r="S171">
            <v>-2400000</v>
          </cell>
          <cell r="T171">
            <v>-6.3157894736842107E-2</v>
          </cell>
          <cell r="U171">
            <v>0.06</v>
          </cell>
          <cell r="V171">
            <v>2280000</v>
          </cell>
          <cell r="W171">
            <v>3.5000000000000003E-2</v>
          </cell>
          <cell r="X171">
            <v>1330000</v>
          </cell>
          <cell r="Y171">
            <v>0.06</v>
          </cell>
          <cell r="Z171">
            <v>2300000</v>
          </cell>
          <cell r="AA171">
            <v>1.1000000000000001</v>
          </cell>
          <cell r="AB171">
            <v>2500000</v>
          </cell>
          <cell r="AC171">
            <v>40500000</v>
          </cell>
          <cell r="AD171">
            <v>0</v>
          </cell>
        </row>
        <row r="172">
          <cell r="A172" t="str">
            <v>BHS00571</v>
          </cell>
          <cell r="B172" t="str">
            <v>정홍철</v>
          </cell>
          <cell r="C172" t="str">
            <v>BHS</v>
          </cell>
          <cell r="D172" t="str">
            <v>모바일게임본부</v>
          </cell>
          <cell r="E172" t="str">
            <v>김강석</v>
          </cell>
          <cell r="F172" t="str">
            <v>-</v>
          </cell>
          <cell r="G172" t="str">
            <v>T2팀</v>
          </cell>
          <cell r="H172" t="str">
            <v>아트</v>
          </cell>
          <cell r="I172" t="str">
            <v>-</v>
          </cell>
          <cell r="J172" t="str">
            <v>G3하</v>
          </cell>
          <cell r="K172" t="str">
            <v>-</v>
          </cell>
          <cell r="L172" t="str">
            <v>G3하</v>
          </cell>
          <cell r="M172" t="str">
            <v>-</v>
          </cell>
          <cell r="N172" t="str">
            <v>-</v>
          </cell>
          <cell r="O172">
            <v>53000000</v>
          </cell>
          <cell r="P172">
            <v>0</v>
          </cell>
          <cell r="Q172">
            <v>0</v>
          </cell>
          <cell r="R172">
            <v>53800000</v>
          </cell>
          <cell r="S172">
            <v>-800000</v>
          </cell>
          <cell r="T172">
            <v>-1.509433962264151E-2</v>
          </cell>
          <cell r="U172">
            <v>0.04</v>
          </cell>
          <cell r="V172">
            <v>2120000</v>
          </cell>
          <cell r="W172">
            <v>2.5000000000000001E-2</v>
          </cell>
          <cell r="X172">
            <v>1330000</v>
          </cell>
          <cell r="Y172">
            <v>2.5000000000000001E-2</v>
          </cell>
          <cell r="Z172">
            <v>1300000</v>
          </cell>
          <cell r="AA172">
            <v>0.95</v>
          </cell>
          <cell r="AB172">
            <v>1300000</v>
          </cell>
          <cell r="AC172">
            <v>54300000</v>
          </cell>
          <cell r="AD172">
            <v>0</v>
          </cell>
        </row>
        <row r="173">
          <cell r="A173" t="str">
            <v>BHS00572</v>
          </cell>
          <cell r="B173" t="str">
            <v>김범준</v>
          </cell>
          <cell r="C173" t="str">
            <v>BHS</v>
          </cell>
          <cell r="D173" t="str">
            <v>경영</v>
          </cell>
          <cell r="E173" t="str">
            <v>김강석</v>
          </cell>
          <cell r="F173" t="str">
            <v>경영기획실</v>
          </cell>
          <cell r="G173" t="str">
            <v>People팀</v>
          </cell>
          <cell r="H173" t="str">
            <v>경영</v>
          </cell>
          <cell r="I173" t="str">
            <v>-</v>
          </cell>
          <cell r="J173" t="str">
            <v>G1하</v>
          </cell>
          <cell r="K173" t="str">
            <v>-</v>
          </cell>
          <cell r="L173" t="str">
            <v>G1중</v>
          </cell>
          <cell r="M173">
            <v>1</v>
          </cell>
          <cell r="N173" t="str">
            <v>-</v>
          </cell>
          <cell r="O173">
            <v>24000000</v>
          </cell>
          <cell r="P173">
            <v>0</v>
          </cell>
          <cell r="Q173">
            <v>0</v>
          </cell>
          <cell r="R173">
            <v>28200000</v>
          </cell>
          <cell r="S173">
            <v>-4200000</v>
          </cell>
          <cell r="T173">
            <v>-0.17499999999999999</v>
          </cell>
          <cell r="U173">
            <v>0.08</v>
          </cell>
          <cell r="V173">
            <v>1920000</v>
          </cell>
          <cell r="W173">
            <v>0.05</v>
          </cell>
          <cell r="X173">
            <v>1200000</v>
          </cell>
          <cell r="Y173">
            <v>0.08</v>
          </cell>
          <cell r="Z173">
            <v>1900000</v>
          </cell>
          <cell r="AA173">
            <v>1.2</v>
          </cell>
          <cell r="AB173">
            <v>2300000</v>
          </cell>
          <cell r="AC173">
            <v>26300000</v>
          </cell>
          <cell r="AD173">
            <v>0</v>
          </cell>
        </row>
        <row r="174">
          <cell r="A174" t="str">
            <v>BHS00574</v>
          </cell>
          <cell r="B174" t="str">
            <v>김준목</v>
          </cell>
          <cell r="C174" t="str">
            <v>BHS</v>
          </cell>
          <cell r="D174" t="str">
            <v>TERA본부</v>
          </cell>
          <cell r="E174" t="str">
            <v>장병규</v>
          </cell>
          <cell r="F174" t="str">
            <v>제작실</v>
          </cell>
          <cell r="G174" t="str">
            <v>캐릭터 아트팀</v>
          </cell>
          <cell r="H174" t="str">
            <v>아트</v>
          </cell>
          <cell r="I174" t="str">
            <v>-</v>
          </cell>
          <cell r="J174" t="str">
            <v>G1하</v>
          </cell>
          <cell r="K174" t="str">
            <v>-</v>
          </cell>
          <cell r="L174" t="str">
            <v>G1하</v>
          </cell>
          <cell r="M174" t="str">
            <v>-</v>
          </cell>
          <cell r="N174" t="str">
            <v>-</v>
          </cell>
          <cell r="O174">
            <v>24000000</v>
          </cell>
          <cell r="P174">
            <v>0</v>
          </cell>
          <cell r="Q174">
            <v>0</v>
          </cell>
          <cell r="R174">
            <v>25900000</v>
          </cell>
          <cell r="S174">
            <v>-1900000</v>
          </cell>
          <cell r="T174">
            <v>-7.9166666666666663E-2</v>
          </cell>
          <cell r="U174">
            <v>0.06</v>
          </cell>
          <cell r="V174">
            <v>1440000</v>
          </cell>
          <cell r="W174">
            <v>3.5000000000000003E-2</v>
          </cell>
          <cell r="X174">
            <v>840000</v>
          </cell>
          <cell r="Y174">
            <v>3.5000000000000003E-2</v>
          </cell>
          <cell r="Z174">
            <v>800000</v>
          </cell>
          <cell r="AA174">
            <v>1.8</v>
          </cell>
          <cell r="AB174">
            <v>1500000</v>
          </cell>
          <cell r="AC174">
            <v>25500000</v>
          </cell>
          <cell r="AD174">
            <v>0</v>
          </cell>
        </row>
        <row r="175">
          <cell r="A175" t="str">
            <v>BHS00575</v>
          </cell>
          <cell r="B175" t="str">
            <v>이상헌</v>
          </cell>
          <cell r="C175" t="str">
            <v>BHS</v>
          </cell>
          <cell r="D175" t="str">
            <v>TERA본부</v>
          </cell>
          <cell r="E175" t="str">
            <v>장병규</v>
          </cell>
          <cell r="F175" t="str">
            <v>제작실</v>
          </cell>
          <cell r="G175" t="str">
            <v>서버팀</v>
          </cell>
          <cell r="H175" t="str">
            <v>테크</v>
          </cell>
          <cell r="I175" t="str">
            <v>-</v>
          </cell>
          <cell r="J175" t="str">
            <v>G1중</v>
          </cell>
          <cell r="K175" t="str">
            <v>-</v>
          </cell>
          <cell r="L175" t="str">
            <v>G1중</v>
          </cell>
          <cell r="M175" t="str">
            <v>-</v>
          </cell>
          <cell r="N175" t="str">
            <v>-</v>
          </cell>
          <cell r="O175">
            <v>36000000</v>
          </cell>
          <cell r="P175">
            <v>0</v>
          </cell>
          <cell r="Q175">
            <v>0</v>
          </cell>
          <cell r="R175">
            <v>37300000</v>
          </cell>
          <cell r="S175">
            <v>-1300000</v>
          </cell>
          <cell r="T175">
            <v>-3.6111111111111108E-2</v>
          </cell>
          <cell r="U175">
            <v>0.05</v>
          </cell>
          <cell r="V175">
            <v>1800000</v>
          </cell>
          <cell r="W175">
            <v>0.03</v>
          </cell>
          <cell r="X175">
            <v>1080000</v>
          </cell>
          <cell r="Y175">
            <v>0.03</v>
          </cell>
          <cell r="Z175">
            <v>1100000</v>
          </cell>
          <cell r="AA175">
            <v>1.7</v>
          </cell>
          <cell r="AB175">
            <v>1800000</v>
          </cell>
          <cell r="AC175">
            <v>37800000</v>
          </cell>
          <cell r="AD175">
            <v>0</v>
          </cell>
        </row>
        <row r="176">
          <cell r="A176" t="str">
            <v>BHS00576</v>
          </cell>
          <cell r="B176" t="str">
            <v>박소영</v>
          </cell>
          <cell r="C176" t="str">
            <v>BHS</v>
          </cell>
          <cell r="D176" t="str">
            <v>TERA본부</v>
          </cell>
          <cell r="E176" t="str">
            <v>장병규</v>
          </cell>
          <cell r="F176" t="str">
            <v>글로벌실</v>
          </cell>
          <cell r="G176" t="str">
            <v>통합분석팀</v>
          </cell>
          <cell r="H176" t="str">
            <v>테크</v>
          </cell>
          <cell r="I176" t="str">
            <v>-</v>
          </cell>
          <cell r="J176" t="str">
            <v>G1하</v>
          </cell>
          <cell r="K176" t="str">
            <v>-</v>
          </cell>
          <cell r="L176" t="str">
            <v>G1하</v>
          </cell>
          <cell r="M176" t="str">
            <v>-</v>
          </cell>
          <cell r="N176" t="str">
            <v>-</v>
          </cell>
          <cell r="O176">
            <v>34000000</v>
          </cell>
          <cell r="P176">
            <v>0</v>
          </cell>
          <cell r="Q176">
            <v>0</v>
          </cell>
          <cell r="R176">
            <v>34000000</v>
          </cell>
          <cell r="S176">
            <v>0</v>
          </cell>
          <cell r="T176">
            <v>0</v>
          </cell>
          <cell r="U176">
            <v>0.03</v>
          </cell>
          <cell r="V176">
            <v>1020000</v>
          </cell>
          <cell r="W176">
            <v>0.02</v>
          </cell>
          <cell r="X176">
            <v>680000</v>
          </cell>
          <cell r="Y176">
            <v>0.02</v>
          </cell>
          <cell r="Z176">
            <v>700000</v>
          </cell>
          <cell r="AA176">
            <v>1.8</v>
          </cell>
          <cell r="AB176">
            <v>1200000</v>
          </cell>
          <cell r="AC176">
            <v>35200000</v>
          </cell>
          <cell r="AD176">
            <v>0</v>
          </cell>
        </row>
        <row r="177">
          <cell r="A177" t="str">
            <v>BHS00578</v>
          </cell>
          <cell r="B177" t="str">
            <v>강보경</v>
          </cell>
          <cell r="C177" t="str">
            <v>BHS</v>
          </cell>
          <cell r="D177" t="str">
            <v>TERA본부</v>
          </cell>
          <cell r="E177" t="str">
            <v>장병규</v>
          </cell>
          <cell r="F177" t="str">
            <v>제작실</v>
          </cell>
          <cell r="G177" t="str">
            <v>배경 아트팀</v>
          </cell>
          <cell r="H177" t="str">
            <v>아트</v>
          </cell>
          <cell r="I177" t="str">
            <v>-</v>
          </cell>
          <cell r="J177" t="str">
            <v>G2상</v>
          </cell>
          <cell r="K177" t="str">
            <v>-</v>
          </cell>
          <cell r="L177" t="str">
            <v>G2상</v>
          </cell>
          <cell r="M177" t="str">
            <v>-</v>
          </cell>
          <cell r="N177" t="str">
            <v>-</v>
          </cell>
          <cell r="O177">
            <v>45000000</v>
          </cell>
          <cell r="P177">
            <v>0</v>
          </cell>
          <cell r="Q177">
            <v>0</v>
          </cell>
          <cell r="R177">
            <v>46600000</v>
          </cell>
          <cell r="S177">
            <v>-1600000</v>
          </cell>
          <cell r="T177">
            <v>-3.5555555555555556E-2</v>
          </cell>
          <cell r="U177">
            <v>0.05</v>
          </cell>
          <cell r="V177">
            <v>2250000</v>
          </cell>
          <cell r="W177">
            <v>0.03</v>
          </cell>
          <cell r="X177">
            <v>1350000</v>
          </cell>
          <cell r="Y177">
            <v>0.03</v>
          </cell>
          <cell r="Z177">
            <v>1400000</v>
          </cell>
          <cell r="AA177">
            <v>1</v>
          </cell>
          <cell r="AB177">
            <v>1400000</v>
          </cell>
          <cell r="AC177">
            <v>46400000</v>
          </cell>
          <cell r="AD177">
            <v>0</v>
          </cell>
        </row>
        <row r="178">
          <cell r="A178" t="str">
            <v>BHS00583</v>
          </cell>
          <cell r="B178" t="str">
            <v>정병근</v>
          </cell>
          <cell r="C178" t="str">
            <v>BHS</v>
          </cell>
          <cell r="D178" t="str">
            <v>모바일게임본부</v>
          </cell>
          <cell r="E178" t="str">
            <v>김강석</v>
          </cell>
          <cell r="F178" t="str">
            <v>-</v>
          </cell>
          <cell r="G178" t="str">
            <v>T2팀</v>
          </cell>
          <cell r="H178" t="str">
            <v>아트</v>
          </cell>
          <cell r="I178" t="str">
            <v>-</v>
          </cell>
          <cell r="J178" t="str">
            <v>G3하</v>
          </cell>
          <cell r="K178" t="str">
            <v>-</v>
          </cell>
          <cell r="L178" t="str">
            <v>G3하</v>
          </cell>
          <cell r="M178" t="str">
            <v>-</v>
          </cell>
          <cell r="N178" t="str">
            <v>-</v>
          </cell>
          <cell r="O178">
            <v>53000000</v>
          </cell>
          <cell r="P178">
            <v>0</v>
          </cell>
          <cell r="Q178">
            <v>0</v>
          </cell>
          <cell r="R178">
            <v>53800000</v>
          </cell>
          <cell r="S178">
            <v>-800000</v>
          </cell>
          <cell r="T178">
            <v>-1.509433962264151E-2</v>
          </cell>
          <cell r="U178">
            <v>0.04</v>
          </cell>
          <cell r="V178">
            <v>2120000</v>
          </cell>
          <cell r="W178">
            <v>2.5000000000000001E-2</v>
          </cell>
          <cell r="X178">
            <v>1330000</v>
          </cell>
          <cell r="Y178">
            <v>2.5000000000000001E-2</v>
          </cell>
          <cell r="Z178">
            <v>1300000</v>
          </cell>
          <cell r="AA178">
            <v>0.95</v>
          </cell>
          <cell r="AB178">
            <v>1300000</v>
          </cell>
          <cell r="AC178">
            <v>54300000</v>
          </cell>
          <cell r="AD178">
            <v>0</v>
          </cell>
        </row>
        <row r="179">
          <cell r="A179" t="str">
            <v>BHS00584</v>
          </cell>
          <cell r="B179" t="str">
            <v>최지훈</v>
          </cell>
          <cell r="C179" t="str">
            <v>BHS</v>
          </cell>
          <cell r="D179" t="str">
            <v>TERA본부</v>
          </cell>
          <cell r="E179" t="str">
            <v>장병규</v>
          </cell>
          <cell r="F179" t="str">
            <v>QA실</v>
          </cell>
          <cell r="G179" t="str">
            <v>테라QA2팀</v>
          </cell>
          <cell r="H179" t="str">
            <v>QA</v>
          </cell>
          <cell r="I179" t="str">
            <v>-</v>
          </cell>
          <cell r="J179" t="str">
            <v>G2중</v>
          </cell>
          <cell r="K179" t="str">
            <v>-</v>
          </cell>
          <cell r="L179" t="str">
            <v>G2중</v>
          </cell>
          <cell r="M179" t="str">
            <v>-</v>
          </cell>
          <cell r="N179" t="str">
            <v>-</v>
          </cell>
          <cell r="O179">
            <v>34000000</v>
          </cell>
          <cell r="P179">
            <v>0</v>
          </cell>
          <cell r="Q179">
            <v>0</v>
          </cell>
          <cell r="R179">
            <v>38600000</v>
          </cell>
          <cell r="S179">
            <v>-4600000</v>
          </cell>
          <cell r="T179">
            <v>-0.13529411764705881</v>
          </cell>
          <cell r="U179">
            <v>7.0000000000000007E-2</v>
          </cell>
          <cell r="V179">
            <v>2380000</v>
          </cell>
          <cell r="W179">
            <v>0.04</v>
          </cell>
          <cell r="X179">
            <v>1360000</v>
          </cell>
          <cell r="Y179">
            <v>0.04</v>
          </cell>
          <cell r="Z179">
            <v>1400000</v>
          </cell>
          <cell r="AA179">
            <v>1.1000000000000001</v>
          </cell>
          <cell r="AB179">
            <v>1500000</v>
          </cell>
          <cell r="AC179">
            <v>35500000</v>
          </cell>
          <cell r="AD179">
            <v>0</v>
          </cell>
        </row>
        <row r="180">
          <cell r="A180" t="str">
            <v>BHS00586</v>
          </cell>
          <cell r="B180" t="str">
            <v>감서윤</v>
          </cell>
          <cell r="C180" t="str">
            <v>BHS</v>
          </cell>
          <cell r="D180" t="str">
            <v>TERA본부</v>
          </cell>
          <cell r="E180" t="str">
            <v>장병규</v>
          </cell>
          <cell r="F180" t="str">
            <v>제작실</v>
          </cell>
          <cell r="G180" t="str">
            <v>게임디자인팀</v>
          </cell>
          <cell r="H180" t="str">
            <v>UI</v>
          </cell>
          <cell r="I180" t="str">
            <v>-</v>
          </cell>
          <cell r="J180" t="str">
            <v>G1중</v>
          </cell>
          <cell r="K180" t="str">
            <v>-</v>
          </cell>
          <cell r="L180" t="str">
            <v>G1중</v>
          </cell>
          <cell r="M180" t="str">
            <v>-</v>
          </cell>
          <cell r="N180" t="str">
            <v>-</v>
          </cell>
          <cell r="O180">
            <v>26000000</v>
          </cell>
          <cell r="P180">
            <v>0</v>
          </cell>
          <cell r="Q180">
            <v>0</v>
          </cell>
          <cell r="R180">
            <v>28000000</v>
          </cell>
          <cell r="S180">
            <v>-2000000</v>
          </cell>
          <cell r="T180">
            <v>-7.6923076923076927E-2</v>
          </cell>
          <cell r="U180">
            <v>0.06</v>
          </cell>
          <cell r="V180">
            <v>1560000</v>
          </cell>
          <cell r="W180">
            <v>3.5000000000000003E-2</v>
          </cell>
          <cell r="X180">
            <v>910000</v>
          </cell>
          <cell r="Y180">
            <v>3.5000000000000003E-2</v>
          </cell>
          <cell r="Z180">
            <v>900000</v>
          </cell>
          <cell r="AA180">
            <v>1.7</v>
          </cell>
          <cell r="AB180">
            <v>1500000</v>
          </cell>
          <cell r="AC180">
            <v>27500000</v>
          </cell>
          <cell r="AD180">
            <v>0</v>
          </cell>
        </row>
        <row r="181">
          <cell r="A181" t="str">
            <v>BHS00588</v>
          </cell>
          <cell r="B181" t="str">
            <v>박대현</v>
          </cell>
          <cell r="C181" t="str">
            <v>BHS</v>
          </cell>
          <cell r="D181" t="str">
            <v>모바일게임본부</v>
          </cell>
          <cell r="E181" t="str">
            <v>김강석</v>
          </cell>
          <cell r="F181" t="str">
            <v>-</v>
          </cell>
          <cell r="G181" t="str">
            <v>A팀</v>
          </cell>
          <cell r="H181" t="str">
            <v>UI</v>
          </cell>
          <cell r="I181" t="str">
            <v>-</v>
          </cell>
          <cell r="J181" t="str">
            <v>G2중</v>
          </cell>
          <cell r="K181" t="str">
            <v>-</v>
          </cell>
          <cell r="L181" t="str">
            <v>G2중</v>
          </cell>
          <cell r="M181" t="str">
            <v>-</v>
          </cell>
          <cell r="N181" t="str">
            <v>-</v>
          </cell>
          <cell r="O181">
            <v>38000000</v>
          </cell>
          <cell r="P181">
            <v>0</v>
          </cell>
          <cell r="Q181">
            <v>0</v>
          </cell>
          <cell r="R181">
            <v>42400000</v>
          </cell>
          <cell r="S181">
            <v>-4400000</v>
          </cell>
          <cell r="T181">
            <v>-0.11578947368421053</v>
          </cell>
          <cell r="U181">
            <v>7.0000000000000007E-2</v>
          </cell>
          <cell r="V181">
            <v>2660000</v>
          </cell>
          <cell r="W181">
            <v>0.04</v>
          </cell>
          <cell r="X181">
            <v>1520000</v>
          </cell>
          <cell r="Y181">
            <v>0.04</v>
          </cell>
          <cell r="Z181">
            <v>1500000</v>
          </cell>
          <cell r="AA181">
            <v>1.1000000000000001</v>
          </cell>
          <cell r="AB181">
            <v>1700000</v>
          </cell>
          <cell r="AC181">
            <v>39700000</v>
          </cell>
          <cell r="AD181">
            <v>0</v>
          </cell>
        </row>
        <row r="182">
          <cell r="A182" t="str">
            <v>BHS00589</v>
          </cell>
          <cell r="B182" t="str">
            <v>김성수</v>
          </cell>
          <cell r="C182" t="str">
            <v>BHS</v>
          </cell>
          <cell r="D182" t="str">
            <v>모바일게임본부</v>
          </cell>
          <cell r="E182" t="str">
            <v>김강석</v>
          </cell>
          <cell r="F182" t="str">
            <v>-</v>
          </cell>
          <cell r="G182" t="str">
            <v>T2팀</v>
          </cell>
          <cell r="H182" t="str">
            <v>테크</v>
          </cell>
          <cell r="I182" t="str">
            <v>-</v>
          </cell>
          <cell r="J182" t="str">
            <v>G1하</v>
          </cell>
          <cell r="K182" t="str">
            <v>-</v>
          </cell>
          <cell r="L182" t="str">
            <v>G1하</v>
          </cell>
          <cell r="M182" t="str">
            <v>-</v>
          </cell>
          <cell r="N182" t="str">
            <v>-</v>
          </cell>
          <cell r="O182">
            <v>34000000</v>
          </cell>
          <cell r="P182">
            <v>0</v>
          </cell>
          <cell r="Q182">
            <v>0</v>
          </cell>
          <cell r="R182">
            <v>34000000</v>
          </cell>
          <cell r="S182">
            <v>0</v>
          </cell>
          <cell r="T182">
            <v>0</v>
          </cell>
          <cell r="U182">
            <v>0.03</v>
          </cell>
          <cell r="V182">
            <v>1020000</v>
          </cell>
          <cell r="W182">
            <v>0.02</v>
          </cell>
          <cell r="X182">
            <v>680000</v>
          </cell>
          <cell r="Y182">
            <v>0.02</v>
          </cell>
          <cell r="Z182">
            <v>700000</v>
          </cell>
          <cell r="AA182">
            <v>1.8</v>
          </cell>
          <cell r="AB182">
            <v>1200000</v>
          </cell>
          <cell r="AC182">
            <v>35200000</v>
          </cell>
          <cell r="AD182">
            <v>0</v>
          </cell>
        </row>
        <row r="183">
          <cell r="A183" t="str">
            <v>BHS00591</v>
          </cell>
          <cell r="B183" t="str">
            <v>양지원</v>
          </cell>
          <cell r="C183" t="str">
            <v>BHS</v>
          </cell>
          <cell r="D183" t="str">
            <v>모바일게임본부</v>
          </cell>
          <cell r="E183" t="str">
            <v>김강석</v>
          </cell>
          <cell r="F183" t="str">
            <v>-</v>
          </cell>
          <cell r="G183" t="str">
            <v>T2팀</v>
          </cell>
          <cell r="H183" t="str">
            <v>아트</v>
          </cell>
          <cell r="I183" t="str">
            <v>-</v>
          </cell>
          <cell r="J183" t="str">
            <v>G2중</v>
          </cell>
          <cell r="K183" t="str">
            <v>-</v>
          </cell>
          <cell r="L183" t="str">
            <v>G2중</v>
          </cell>
          <cell r="M183" t="str">
            <v>-</v>
          </cell>
          <cell r="N183" t="str">
            <v>-</v>
          </cell>
          <cell r="O183">
            <v>41000000</v>
          </cell>
          <cell r="P183">
            <v>0</v>
          </cell>
          <cell r="Q183">
            <v>0</v>
          </cell>
          <cell r="R183">
            <v>42400000</v>
          </cell>
          <cell r="S183">
            <v>-1400000</v>
          </cell>
          <cell r="T183">
            <v>-3.4146341463414637E-2</v>
          </cell>
          <cell r="U183">
            <v>0.05</v>
          </cell>
          <cell r="V183">
            <v>2050000</v>
          </cell>
          <cell r="W183">
            <v>0.03</v>
          </cell>
          <cell r="X183">
            <v>1230000</v>
          </cell>
          <cell r="Y183">
            <v>0.03</v>
          </cell>
          <cell r="Z183">
            <v>1200000</v>
          </cell>
          <cell r="AA183">
            <v>1.1000000000000001</v>
          </cell>
          <cell r="AB183">
            <v>1400000</v>
          </cell>
          <cell r="AC183">
            <v>42400000</v>
          </cell>
          <cell r="AD183">
            <v>0</v>
          </cell>
        </row>
        <row r="184">
          <cell r="A184" t="str">
            <v>BHS00593</v>
          </cell>
          <cell r="B184" t="str">
            <v>손강일</v>
          </cell>
          <cell r="C184" t="str">
            <v>BHS</v>
          </cell>
          <cell r="D184" t="str">
            <v>TERA본부</v>
          </cell>
          <cell r="E184" t="str">
            <v>장병규</v>
          </cell>
          <cell r="F184" t="str">
            <v>생산성향상팀</v>
          </cell>
          <cell r="G184" t="str">
            <v>생산성향상팀</v>
          </cell>
          <cell r="H184" t="str">
            <v>테크</v>
          </cell>
          <cell r="I184" t="str">
            <v>G1상</v>
          </cell>
          <cell r="J184" t="str">
            <v>G2하</v>
          </cell>
          <cell r="K184" t="str">
            <v>등급</v>
          </cell>
          <cell r="L184" t="str">
            <v>G2중</v>
          </cell>
          <cell r="M184">
            <v>1</v>
          </cell>
          <cell r="N184">
            <v>39000000</v>
          </cell>
          <cell r="O184">
            <v>44000000</v>
          </cell>
          <cell r="P184">
            <v>5000000</v>
          </cell>
          <cell r="Q184">
            <v>0.12820512820512819</v>
          </cell>
          <cell r="R184">
            <v>47600000</v>
          </cell>
          <cell r="S184">
            <v>-3600000</v>
          </cell>
          <cell r="T184">
            <v>-8.1818181818181818E-2</v>
          </cell>
          <cell r="U184">
            <v>0.06</v>
          </cell>
          <cell r="V184">
            <v>2640000</v>
          </cell>
          <cell r="W184">
            <v>3.5000000000000003E-2</v>
          </cell>
          <cell r="X184">
            <v>1540000</v>
          </cell>
          <cell r="Y184">
            <v>0.06</v>
          </cell>
          <cell r="Z184">
            <v>2600000</v>
          </cell>
          <cell r="AA184">
            <v>1</v>
          </cell>
          <cell r="AB184">
            <v>2600000</v>
          </cell>
          <cell r="AC184">
            <v>46600000</v>
          </cell>
          <cell r="AD184">
            <v>0</v>
          </cell>
        </row>
        <row r="185">
          <cell r="A185" t="str">
            <v>BHS00594</v>
          </cell>
          <cell r="B185" t="str">
            <v>김은진</v>
          </cell>
          <cell r="C185" t="str">
            <v>BHS</v>
          </cell>
          <cell r="D185" t="str">
            <v>TERA본부</v>
          </cell>
          <cell r="E185" t="str">
            <v>김강석</v>
          </cell>
          <cell r="F185" t="str">
            <v>사업실</v>
          </cell>
          <cell r="G185" t="str">
            <v>북미유럽라이브팀</v>
          </cell>
          <cell r="H185" t="str">
            <v>사업/서비스</v>
          </cell>
          <cell r="I185" t="str">
            <v>-</v>
          </cell>
          <cell r="J185" t="str">
            <v>G1중</v>
          </cell>
          <cell r="K185" t="str">
            <v>-</v>
          </cell>
          <cell r="L185" t="str">
            <v>G1중</v>
          </cell>
          <cell r="M185" t="str">
            <v>-</v>
          </cell>
          <cell r="N185" t="str">
            <v>-</v>
          </cell>
          <cell r="O185">
            <v>29000000</v>
          </cell>
          <cell r="P185">
            <v>0</v>
          </cell>
          <cell r="Q185">
            <v>0</v>
          </cell>
          <cell r="R185">
            <v>30000000</v>
          </cell>
          <cell r="S185">
            <v>-1000000</v>
          </cell>
          <cell r="T185">
            <v>-3.4482758620689655E-2</v>
          </cell>
          <cell r="U185">
            <v>0.05</v>
          </cell>
          <cell r="V185">
            <v>1450000</v>
          </cell>
          <cell r="W185">
            <v>0.03</v>
          </cell>
          <cell r="X185">
            <v>870000</v>
          </cell>
          <cell r="Y185">
            <v>0.03</v>
          </cell>
          <cell r="Z185">
            <v>900000</v>
          </cell>
          <cell r="AA185">
            <v>1.7</v>
          </cell>
          <cell r="AB185">
            <v>1500000</v>
          </cell>
          <cell r="AC185">
            <v>30500000</v>
          </cell>
          <cell r="AD185">
            <v>0</v>
          </cell>
        </row>
        <row r="186">
          <cell r="A186" t="str">
            <v>BHS00596</v>
          </cell>
          <cell r="B186" t="str">
            <v>송정환</v>
          </cell>
          <cell r="C186" t="str">
            <v>BHS</v>
          </cell>
          <cell r="D186" t="str">
            <v>모바일게임본부</v>
          </cell>
          <cell r="E186" t="str">
            <v>김강석</v>
          </cell>
          <cell r="F186" t="str">
            <v>-</v>
          </cell>
          <cell r="G186" t="str">
            <v>T2팀</v>
          </cell>
          <cell r="H186" t="str">
            <v>아트</v>
          </cell>
          <cell r="I186" t="str">
            <v>-</v>
          </cell>
          <cell r="J186" t="str">
            <v>G2상</v>
          </cell>
          <cell r="K186" t="str">
            <v>-</v>
          </cell>
          <cell r="L186" t="str">
            <v>G2상</v>
          </cell>
          <cell r="M186" t="str">
            <v>-</v>
          </cell>
          <cell r="N186" t="str">
            <v>-</v>
          </cell>
          <cell r="O186">
            <v>47000000</v>
          </cell>
          <cell r="P186">
            <v>0</v>
          </cell>
          <cell r="Q186">
            <v>0</v>
          </cell>
          <cell r="R186">
            <v>46600000</v>
          </cell>
          <cell r="S186">
            <v>400000</v>
          </cell>
          <cell r="T186">
            <v>8.5106382978723406E-3</v>
          </cell>
          <cell r="U186">
            <v>0.03</v>
          </cell>
          <cell r="V186">
            <v>1410000</v>
          </cell>
          <cell r="W186">
            <v>0.02</v>
          </cell>
          <cell r="X186">
            <v>940000</v>
          </cell>
          <cell r="Y186">
            <v>0.02</v>
          </cell>
          <cell r="Z186">
            <v>900000</v>
          </cell>
          <cell r="AA186">
            <v>1</v>
          </cell>
          <cell r="AB186">
            <v>900000</v>
          </cell>
          <cell r="AC186">
            <v>47900000</v>
          </cell>
          <cell r="AD186">
            <v>0</v>
          </cell>
        </row>
        <row r="187">
          <cell r="A187" t="str">
            <v>BHS00597</v>
          </cell>
          <cell r="B187" t="str">
            <v>윤석재</v>
          </cell>
          <cell r="C187" t="str">
            <v>BHS</v>
          </cell>
          <cell r="D187" t="str">
            <v>TERA본부</v>
          </cell>
          <cell r="E187" t="str">
            <v>장병규</v>
          </cell>
          <cell r="F187" t="str">
            <v>글로벌실</v>
          </cell>
          <cell r="G187" t="str">
            <v>통합개발팀</v>
          </cell>
          <cell r="H187" t="str">
            <v>게임디자인</v>
          </cell>
          <cell r="I187" t="str">
            <v>-</v>
          </cell>
          <cell r="J187" t="str">
            <v>G2중</v>
          </cell>
          <cell r="K187" t="str">
            <v>-</v>
          </cell>
          <cell r="L187" t="str">
            <v>G2중</v>
          </cell>
          <cell r="M187" t="str">
            <v>-</v>
          </cell>
          <cell r="N187" t="str">
            <v>-</v>
          </cell>
          <cell r="O187">
            <v>44000000</v>
          </cell>
          <cell r="P187">
            <v>0</v>
          </cell>
          <cell r="Q187">
            <v>0</v>
          </cell>
          <cell r="R187">
            <v>40800000</v>
          </cell>
          <cell r="S187">
            <v>3200000</v>
          </cell>
          <cell r="T187">
            <v>7.2727272727272724E-2</v>
          </cell>
          <cell r="U187">
            <v>2.01E-2</v>
          </cell>
          <cell r="V187">
            <v>880000</v>
          </cell>
          <cell r="W187">
            <v>1.2999999999999999E-2</v>
          </cell>
          <cell r="X187">
            <v>570000</v>
          </cell>
          <cell r="Y187">
            <v>1.2999999999999999E-2</v>
          </cell>
          <cell r="Z187">
            <v>600000</v>
          </cell>
          <cell r="AA187">
            <v>1.1000000000000001</v>
          </cell>
          <cell r="AB187">
            <v>600000</v>
          </cell>
          <cell r="AC187">
            <v>44600000</v>
          </cell>
          <cell r="AD187">
            <v>0</v>
          </cell>
        </row>
        <row r="188">
          <cell r="A188" t="str">
            <v>BHS00598</v>
          </cell>
          <cell r="B188" t="str">
            <v>조원빈</v>
          </cell>
          <cell r="C188" t="str">
            <v>BHS</v>
          </cell>
          <cell r="D188" t="str">
            <v>TERA본부</v>
          </cell>
          <cell r="E188" t="str">
            <v>장병규</v>
          </cell>
          <cell r="F188" t="str">
            <v>생산성향상팀</v>
          </cell>
          <cell r="G188" t="str">
            <v>생산성향상팀</v>
          </cell>
          <cell r="H188" t="str">
            <v>테크</v>
          </cell>
          <cell r="I188" t="str">
            <v>-</v>
          </cell>
          <cell r="J188" t="str">
            <v>G1중</v>
          </cell>
          <cell r="K188" t="str">
            <v>-</v>
          </cell>
          <cell r="L188" t="str">
            <v>G1중</v>
          </cell>
          <cell r="M188" t="str">
            <v>-</v>
          </cell>
          <cell r="N188" t="str">
            <v>-</v>
          </cell>
          <cell r="O188">
            <v>37000000</v>
          </cell>
          <cell r="P188">
            <v>0</v>
          </cell>
          <cell r="Q188">
            <v>0</v>
          </cell>
          <cell r="R188">
            <v>37300000</v>
          </cell>
          <cell r="S188">
            <v>-300000</v>
          </cell>
          <cell r="T188">
            <v>-8.1081081081081086E-3</v>
          </cell>
          <cell r="U188">
            <v>0.04</v>
          </cell>
          <cell r="V188">
            <v>1480000</v>
          </cell>
          <cell r="W188">
            <v>2.5000000000000001E-2</v>
          </cell>
          <cell r="X188">
            <v>930000</v>
          </cell>
          <cell r="Y188">
            <v>2.5000000000000001E-2</v>
          </cell>
          <cell r="Z188">
            <v>900000</v>
          </cell>
          <cell r="AA188">
            <v>1.7</v>
          </cell>
          <cell r="AB188">
            <v>1600000</v>
          </cell>
          <cell r="AC188">
            <v>38600000</v>
          </cell>
          <cell r="AD188">
            <v>0</v>
          </cell>
        </row>
        <row r="189">
          <cell r="A189" t="str">
            <v>BHS00602</v>
          </cell>
          <cell r="B189" t="str">
            <v>김규동</v>
          </cell>
          <cell r="C189" t="str">
            <v>BHS</v>
          </cell>
          <cell r="D189" t="str">
            <v>모바일게임본부</v>
          </cell>
          <cell r="E189" t="str">
            <v>김강석</v>
          </cell>
          <cell r="F189" t="str">
            <v>-</v>
          </cell>
          <cell r="G189" t="str">
            <v>T2팀</v>
          </cell>
          <cell r="H189" t="str">
            <v>테크</v>
          </cell>
          <cell r="I189" t="str">
            <v>-</v>
          </cell>
          <cell r="J189" t="str">
            <v>G1중</v>
          </cell>
          <cell r="K189" t="str">
            <v>-</v>
          </cell>
          <cell r="L189" t="str">
            <v>G1중</v>
          </cell>
          <cell r="M189" t="str">
            <v>-</v>
          </cell>
          <cell r="N189" t="str">
            <v>-</v>
          </cell>
          <cell r="O189">
            <v>35000000</v>
          </cell>
          <cell r="P189">
            <v>0</v>
          </cell>
          <cell r="Q189">
            <v>0</v>
          </cell>
          <cell r="R189">
            <v>37300000</v>
          </cell>
          <cell r="S189">
            <v>-2300000</v>
          </cell>
          <cell r="T189">
            <v>-6.5714285714285711E-2</v>
          </cell>
          <cell r="U189">
            <v>0.06</v>
          </cell>
          <cell r="V189">
            <v>2100000</v>
          </cell>
          <cell r="W189">
            <v>3.5000000000000003E-2</v>
          </cell>
          <cell r="X189">
            <v>1230000</v>
          </cell>
          <cell r="Y189">
            <v>3.5000000000000003E-2</v>
          </cell>
          <cell r="Z189">
            <v>1200000</v>
          </cell>
          <cell r="AA189">
            <v>1.7</v>
          </cell>
          <cell r="AB189">
            <v>2100000</v>
          </cell>
          <cell r="AC189">
            <v>37100000</v>
          </cell>
          <cell r="AD189">
            <v>0</v>
          </cell>
        </row>
        <row r="190">
          <cell r="A190" t="str">
            <v>BHS00603</v>
          </cell>
          <cell r="B190" t="str">
            <v>인성민</v>
          </cell>
          <cell r="C190" t="str">
            <v>BHS</v>
          </cell>
          <cell r="D190" t="str">
            <v>모바일게임본부</v>
          </cell>
          <cell r="E190" t="str">
            <v>김강석</v>
          </cell>
          <cell r="F190" t="str">
            <v>-</v>
          </cell>
          <cell r="G190" t="str">
            <v>A팀</v>
          </cell>
          <cell r="H190" t="str">
            <v>테크</v>
          </cell>
          <cell r="I190" t="str">
            <v>-</v>
          </cell>
          <cell r="J190" t="str">
            <v>G2하</v>
          </cell>
          <cell r="K190" t="str">
            <v>-</v>
          </cell>
          <cell r="L190" t="str">
            <v>G2하</v>
          </cell>
          <cell r="M190" t="str">
            <v>-</v>
          </cell>
          <cell r="N190" t="str">
            <v>-</v>
          </cell>
          <cell r="O190">
            <v>43000000</v>
          </cell>
          <cell r="P190">
            <v>0</v>
          </cell>
          <cell r="Q190">
            <v>0</v>
          </cell>
          <cell r="R190">
            <v>44500000</v>
          </cell>
          <cell r="S190">
            <v>-1500000</v>
          </cell>
          <cell r="T190">
            <v>-3.4883720930232558E-2</v>
          </cell>
          <cell r="U190">
            <v>0.05</v>
          </cell>
          <cell r="V190">
            <v>2150000</v>
          </cell>
          <cell r="W190">
            <v>0.03</v>
          </cell>
          <cell r="X190">
            <v>1290000</v>
          </cell>
          <cell r="Y190">
            <v>0.03</v>
          </cell>
          <cell r="Z190">
            <v>1300000</v>
          </cell>
          <cell r="AA190">
            <v>1.2</v>
          </cell>
          <cell r="AB190">
            <v>1500000</v>
          </cell>
          <cell r="AC190">
            <v>44500000</v>
          </cell>
          <cell r="AD190">
            <v>0</v>
          </cell>
        </row>
        <row r="191">
          <cell r="A191" t="str">
            <v>BHS00604</v>
          </cell>
          <cell r="B191" t="str">
            <v>박민지</v>
          </cell>
          <cell r="C191" t="str">
            <v>BHS</v>
          </cell>
          <cell r="D191" t="str">
            <v>신규개발본부</v>
          </cell>
          <cell r="E191" t="str">
            <v>양재헌</v>
          </cell>
          <cell r="F191" t="str">
            <v>GTR팀</v>
          </cell>
          <cell r="G191" t="str">
            <v>GTR팀</v>
          </cell>
          <cell r="H191" t="str">
            <v>TA</v>
          </cell>
          <cell r="I191" t="str">
            <v>-</v>
          </cell>
          <cell r="J191" t="str">
            <v>G1하</v>
          </cell>
          <cell r="K191" t="str">
            <v>-</v>
          </cell>
          <cell r="L191" t="str">
            <v>G1하</v>
          </cell>
          <cell r="M191" t="str">
            <v>-</v>
          </cell>
          <cell r="N191" t="str">
            <v>-</v>
          </cell>
          <cell r="O191">
            <v>28000000</v>
          </cell>
          <cell r="P191">
            <v>0</v>
          </cell>
          <cell r="Q191">
            <v>0</v>
          </cell>
          <cell r="R191">
            <v>34000000</v>
          </cell>
          <cell r="S191">
            <v>-6000000</v>
          </cell>
          <cell r="T191">
            <v>-0.21428571428571427</v>
          </cell>
          <cell r="U191">
            <v>0.09</v>
          </cell>
          <cell r="V191">
            <v>2520000</v>
          </cell>
          <cell r="W191">
            <v>0</v>
          </cell>
          <cell r="X191">
            <v>0</v>
          </cell>
          <cell r="Y191">
            <v>0</v>
          </cell>
          <cell r="Z191">
            <v>0</v>
          </cell>
          <cell r="AA191">
            <v>1.8</v>
          </cell>
          <cell r="AB191">
            <v>0</v>
          </cell>
          <cell r="AC191">
            <v>28000000</v>
          </cell>
          <cell r="AD191">
            <v>0</v>
          </cell>
        </row>
        <row r="192">
          <cell r="A192" t="str">
            <v>BHS00609</v>
          </cell>
          <cell r="B192" t="str">
            <v>김지훈</v>
          </cell>
          <cell r="C192" t="str">
            <v>BHS</v>
          </cell>
          <cell r="D192" t="str">
            <v>TERA본부</v>
          </cell>
          <cell r="E192" t="str">
            <v>장병규</v>
          </cell>
          <cell r="F192" t="str">
            <v>제작실</v>
          </cell>
          <cell r="G192" t="str">
            <v>이펙트 아트팀</v>
          </cell>
          <cell r="H192" t="str">
            <v>아트</v>
          </cell>
          <cell r="I192" t="str">
            <v>-</v>
          </cell>
          <cell r="J192" t="str">
            <v>G1중</v>
          </cell>
          <cell r="K192" t="str">
            <v>-</v>
          </cell>
          <cell r="L192" t="str">
            <v>G1중</v>
          </cell>
          <cell r="M192" t="str">
            <v>-</v>
          </cell>
          <cell r="N192" t="str">
            <v>-</v>
          </cell>
          <cell r="O192">
            <v>28000000</v>
          </cell>
          <cell r="P192">
            <v>0</v>
          </cell>
          <cell r="Q192">
            <v>0</v>
          </cell>
          <cell r="R192">
            <v>28000000</v>
          </cell>
          <cell r="S192">
            <v>0</v>
          </cell>
          <cell r="T192">
            <v>0</v>
          </cell>
          <cell r="U192">
            <v>0.03</v>
          </cell>
          <cell r="V192">
            <v>840000</v>
          </cell>
          <cell r="W192">
            <v>0.02</v>
          </cell>
          <cell r="X192">
            <v>560000</v>
          </cell>
          <cell r="Y192">
            <v>0.02</v>
          </cell>
          <cell r="Z192">
            <v>600000</v>
          </cell>
          <cell r="AA192">
            <v>1.7</v>
          </cell>
          <cell r="AB192">
            <v>1000000</v>
          </cell>
          <cell r="AC192">
            <v>29000000</v>
          </cell>
          <cell r="AD192">
            <v>0</v>
          </cell>
        </row>
        <row r="193">
          <cell r="A193" t="str">
            <v>BHS00610</v>
          </cell>
          <cell r="B193" t="str">
            <v>신정현</v>
          </cell>
          <cell r="C193" t="str">
            <v>BHS</v>
          </cell>
          <cell r="D193" t="str">
            <v>TERA본부</v>
          </cell>
          <cell r="E193" t="str">
            <v>장병규</v>
          </cell>
          <cell r="F193" t="str">
            <v>제작실</v>
          </cell>
          <cell r="G193" t="str">
            <v>서버팀</v>
          </cell>
          <cell r="H193" t="str">
            <v>테크</v>
          </cell>
          <cell r="I193" t="str">
            <v>-</v>
          </cell>
          <cell r="J193" t="str">
            <v>G1하</v>
          </cell>
          <cell r="K193" t="str">
            <v>-</v>
          </cell>
          <cell r="L193" t="str">
            <v>G1하</v>
          </cell>
          <cell r="M193" t="str">
            <v>-</v>
          </cell>
          <cell r="N193" t="str">
            <v>-</v>
          </cell>
          <cell r="O193">
            <v>34000000</v>
          </cell>
          <cell r="P193">
            <v>0</v>
          </cell>
          <cell r="Q193">
            <v>0</v>
          </cell>
          <cell r="R193">
            <v>34000000</v>
          </cell>
          <cell r="S193">
            <v>0</v>
          </cell>
          <cell r="T193">
            <v>0</v>
          </cell>
          <cell r="U193">
            <v>0.03</v>
          </cell>
          <cell r="V193">
            <v>1020000</v>
          </cell>
          <cell r="W193">
            <v>0.02</v>
          </cell>
          <cell r="X193">
            <v>680000</v>
          </cell>
          <cell r="Y193">
            <v>0.02</v>
          </cell>
          <cell r="Z193">
            <v>700000</v>
          </cell>
          <cell r="AA193">
            <v>1.8</v>
          </cell>
          <cell r="AB193">
            <v>1200000</v>
          </cell>
          <cell r="AC193">
            <v>35200000</v>
          </cell>
          <cell r="AD193">
            <v>0</v>
          </cell>
        </row>
        <row r="194">
          <cell r="A194" t="str">
            <v>BHS00611</v>
          </cell>
          <cell r="B194" t="str">
            <v>오원종</v>
          </cell>
          <cell r="C194" t="str">
            <v>BHS</v>
          </cell>
          <cell r="D194" t="str">
            <v>TERA본부</v>
          </cell>
          <cell r="E194" t="str">
            <v>장병규</v>
          </cell>
          <cell r="F194" t="str">
            <v>제작실</v>
          </cell>
          <cell r="G194" t="str">
            <v>서버팀</v>
          </cell>
          <cell r="H194" t="str">
            <v>테크</v>
          </cell>
          <cell r="I194" t="str">
            <v>-</v>
          </cell>
          <cell r="J194" t="str">
            <v>G1하</v>
          </cell>
          <cell r="K194" t="str">
            <v>-</v>
          </cell>
          <cell r="L194" t="str">
            <v>G1하</v>
          </cell>
          <cell r="M194" t="str">
            <v>-</v>
          </cell>
          <cell r="N194" t="str">
            <v>-</v>
          </cell>
          <cell r="O194">
            <v>34000000</v>
          </cell>
          <cell r="P194">
            <v>0</v>
          </cell>
          <cell r="Q194">
            <v>0</v>
          </cell>
          <cell r="R194">
            <v>34000000</v>
          </cell>
          <cell r="S194">
            <v>0</v>
          </cell>
          <cell r="T194">
            <v>0</v>
          </cell>
          <cell r="U194">
            <v>0.03</v>
          </cell>
          <cell r="V194">
            <v>1020000</v>
          </cell>
          <cell r="W194">
            <v>0.02</v>
          </cell>
          <cell r="X194">
            <v>680000</v>
          </cell>
          <cell r="Y194">
            <v>0.02</v>
          </cell>
          <cell r="Z194">
            <v>700000</v>
          </cell>
          <cell r="AA194">
            <v>1.8</v>
          </cell>
          <cell r="AB194">
            <v>1200000</v>
          </cell>
          <cell r="AC194">
            <v>35200000</v>
          </cell>
          <cell r="AD194">
            <v>0</v>
          </cell>
        </row>
        <row r="195">
          <cell r="A195" t="str">
            <v>BHS00612</v>
          </cell>
          <cell r="B195" t="str">
            <v>임정환</v>
          </cell>
          <cell r="C195" t="str">
            <v>BHS</v>
          </cell>
          <cell r="D195" t="str">
            <v>TERA본부</v>
          </cell>
          <cell r="E195" t="str">
            <v>장병규</v>
          </cell>
          <cell r="F195" t="str">
            <v>제작실</v>
          </cell>
          <cell r="G195" t="str">
            <v>클라이언트팀</v>
          </cell>
          <cell r="H195" t="str">
            <v>테크</v>
          </cell>
          <cell r="I195" t="str">
            <v>-</v>
          </cell>
          <cell r="J195" t="str">
            <v>G1하</v>
          </cell>
          <cell r="K195" t="str">
            <v>-</v>
          </cell>
          <cell r="L195" t="str">
            <v>G1하</v>
          </cell>
          <cell r="M195" t="str">
            <v>-</v>
          </cell>
          <cell r="N195" t="str">
            <v>-</v>
          </cell>
          <cell r="O195">
            <v>34000000</v>
          </cell>
          <cell r="P195">
            <v>0</v>
          </cell>
          <cell r="Q195">
            <v>0</v>
          </cell>
          <cell r="R195">
            <v>34000000</v>
          </cell>
          <cell r="S195">
            <v>0</v>
          </cell>
          <cell r="T195">
            <v>0</v>
          </cell>
          <cell r="U195">
            <v>0.03</v>
          </cell>
          <cell r="V195">
            <v>1020000</v>
          </cell>
          <cell r="W195">
            <v>0.02</v>
          </cell>
          <cell r="X195">
            <v>680000</v>
          </cell>
          <cell r="Y195">
            <v>0.02</v>
          </cell>
          <cell r="Z195">
            <v>700000</v>
          </cell>
          <cell r="AA195">
            <v>1.8</v>
          </cell>
          <cell r="AB195">
            <v>1200000</v>
          </cell>
          <cell r="AC195">
            <v>35200000</v>
          </cell>
          <cell r="AD195">
            <v>0</v>
          </cell>
        </row>
        <row r="196">
          <cell r="A196" t="str">
            <v>BHS00614</v>
          </cell>
          <cell r="B196" t="str">
            <v>이희형</v>
          </cell>
          <cell r="C196" t="str">
            <v>BHS</v>
          </cell>
          <cell r="D196" t="str">
            <v>경영</v>
          </cell>
          <cell r="E196" t="str">
            <v>김강석</v>
          </cell>
          <cell r="F196" t="str">
            <v>경영기획실</v>
          </cell>
          <cell r="G196" t="str">
            <v>재무팀</v>
          </cell>
          <cell r="H196" t="str">
            <v>경영</v>
          </cell>
          <cell r="I196" t="str">
            <v>-</v>
          </cell>
          <cell r="J196" t="str">
            <v>G1중</v>
          </cell>
          <cell r="K196" t="str">
            <v>-</v>
          </cell>
          <cell r="L196" t="str">
            <v>G1중</v>
          </cell>
          <cell r="M196" t="str">
            <v>-</v>
          </cell>
          <cell r="N196" t="str">
            <v>-</v>
          </cell>
          <cell r="O196">
            <v>30000000</v>
          </cell>
          <cell r="P196">
            <v>0</v>
          </cell>
          <cell r="Q196">
            <v>0</v>
          </cell>
          <cell r="R196">
            <v>28200000</v>
          </cell>
          <cell r="S196">
            <v>1800000</v>
          </cell>
          <cell r="T196">
            <v>0.06</v>
          </cell>
          <cell r="U196">
            <v>2.01E-2</v>
          </cell>
          <cell r="V196">
            <v>600000</v>
          </cell>
          <cell r="W196">
            <v>1.2999999999999999E-2</v>
          </cell>
          <cell r="X196">
            <v>390000</v>
          </cell>
          <cell r="Y196">
            <v>1.2999999999999999E-2</v>
          </cell>
          <cell r="Z196">
            <v>400000</v>
          </cell>
          <cell r="AA196">
            <v>1.7</v>
          </cell>
          <cell r="AB196">
            <v>700000</v>
          </cell>
          <cell r="AC196">
            <v>30700000</v>
          </cell>
          <cell r="AD196">
            <v>0</v>
          </cell>
        </row>
        <row r="197">
          <cell r="A197" t="str">
            <v>BHS00615</v>
          </cell>
          <cell r="B197" t="str">
            <v>인선</v>
          </cell>
          <cell r="C197" t="str">
            <v>BHS</v>
          </cell>
          <cell r="D197" t="str">
            <v>신규개발본부</v>
          </cell>
          <cell r="E197" t="str">
            <v>양재헌</v>
          </cell>
          <cell r="F197" t="str">
            <v>GTR팀</v>
          </cell>
          <cell r="G197" t="str">
            <v>GTR팀</v>
          </cell>
          <cell r="H197" t="str">
            <v>TA</v>
          </cell>
          <cell r="I197" t="str">
            <v>-</v>
          </cell>
          <cell r="J197" t="str">
            <v>G1하</v>
          </cell>
          <cell r="K197" t="str">
            <v>-</v>
          </cell>
          <cell r="L197" t="str">
            <v>G1하</v>
          </cell>
          <cell r="M197" t="str">
            <v>-</v>
          </cell>
          <cell r="N197" t="str">
            <v>-</v>
          </cell>
          <cell r="O197">
            <v>28000000</v>
          </cell>
          <cell r="P197">
            <v>0</v>
          </cell>
          <cell r="Q197">
            <v>0</v>
          </cell>
          <cell r="R197">
            <v>34000000</v>
          </cell>
          <cell r="S197">
            <v>-6000000</v>
          </cell>
          <cell r="T197">
            <v>-0.21428571428571427</v>
          </cell>
          <cell r="U197">
            <v>0.09</v>
          </cell>
          <cell r="V197">
            <v>2520000</v>
          </cell>
          <cell r="W197">
            <v>0</v>
          </cell>
          <cell r="X197">
            <v>0</v>
          </cell>
          <cell r="Y197">
            <v>0</v>
          </cell>
          <cell r="Z197">
            <v>0</v>
          </cell>
          <cell r="AA197">
            <v>1.8</v>
          </cell>
          <cell r="AB197">
            <v>0</v>
          </cell>
          <cell r="AC197">
            <v>28000000</v>
          </cell>
          <cell r="AD197">
            <v>0</v>
          </cell>
        </row>
        <row r="198">
          <cell r="A198" t="str">
            <v>BHS00616</v>
          </cell>
          <cell r="B198" t="str">
            <v>김장환</v>
          </cell>
          <cell r="C198" t="str">
            <v>BHS</v>
          </cell>
          <cell r="D198" t="str">
            <v>CEO</v>
          </cell>
          <cell r="E198" t="str">
            <v>김강석</v>
          </cell>
          <cell r="F198" t="str">
            <v>CEO</v>
          </cell>
          <cell r="G198" t="str">
            <v>모바일개발팀</v>
          </cell>
          <cell r="H198" t="str">
            <v>게임디자인</v>
          </cell>
          <cell r="I198" t="str">
            <v>-</v>
          </cell>
          <cell r="J198" t="str">
            <v>G1하</v>
          </cell>
          <cell r="K198" t="str">
            <v>-</v>
          </cell>
          <cell r="L198" t="str">
            <v>G1하</v>
          </cell>
          <cell r="M198" t="str">
            <v>-</v>
          </cell>
          <cell r="N198" t="str">
            <v>-</v>
          </cell>
          <cell r="O198">
            <v>26000000</v>
          </cell>
          <cell r="P198">
            <v>0</v>
          </cell>
          <cell r="Q198">
            <v>0</v>
          </cell>
          <cell r="R198">
            <v>27000000</v>
          </cell>
          <cell r="S198">
            <v>-1000000</v>
          </cell>
          <cell r="T198">
            <v>-3.8461538461538464E-2</v>
          </cell>
          <cell r="U198">
            <v>0.05</v>
          </cell>
          <cell r="V198">
            <v>1300000</v>
          </cell>
          <cell r="W198">
            <v>0.03</v>
          </cell>
          <cell r="X198">
            <v>780000</v>
          </cell>
          <cell r="Y198">
            <v>0.03</v>
          </cell>
          <cell r="Z198">
            <v>800000</v>
          </cell>
          <cell r="AA198">
            <v>1.8</v>
          </cell>
          <cell r="AB198">
            <v>1400000</v>
          </cell>
          <cell r="AC198">
            <v>27400000</v>
          </cell>
          <cell r="AD198">
            <v>0</v>
          </cell>
        </row>
        <row r="199">
          <cell r="A199" t="str">
            <v>BHP00101</v>
          </cell>
          <cell r="B199" t="str">
            <v>서규석</v>
          </cell>
          <cell r="C199" t="str">
            <v>BHP</v>
          </cell>
          <cell r="D199" t="str">
            <v>스튜디오W</v>
          </cell>
          <cell r="E199" t="str">
            <v>양재헌</v>
          </cell>
          <cell r="F199">
            <v>0</v>
          </cell>
          <cell r="G199">
            <v>0</v>
          </cell>
          <cell r="H199" t="str">
            <v>아트</v>
          </cell>
          <cell r="I199" t="str">
            <v>-</v>
          </cell>
          <cell r="J199" t="str">
            <v>G4하</v>
          </cell>
          <cell r="K199" t="str">
            <v>-</v>
          </cell>
          <cell r="L199" t="str">
            <v>G4하</v>
          </cell>
          <cell r="M199" t="str">
            <v>-</v>
          </cell>
          <cell r="N199" t="str">
            <v>-</v>
          </cell>
          <cell r="O199" t="e">
            <v>#N/A</v>
          </cell>
          <cell r="P199">
            <v>0</v>
          </cell>
          <cell r="Q199">
            <v>0</v>
          </cell>
          <cell r="R199">
            <v>91400000</v>
          </cell>
          <cell r="S199" t="e">
            <v>#N/A</v>
          </cell>
          <cell r="T199" t="e">
            <v>#N/A</v>
          </cell>
          <cell r="U199" t="e">
            <v>#N/A</v>
          </cell>
          <cell r="V199" t="e">
            <v>#N/A</v>
          </cell>
          <cell r="W199" t="e">
            <v>#N/A</v>
          </cell>
          <cell r="X199" t="e">
            <v>#N/A</v>
          </cell>
          <cell r="Y199" t="e">
            <v>#N/A</v>
          </cell>
          <cell r="Z199" t="e">
            <v>#N/A</v>
          </cell>
          <cell r="AA199">
            <v>0.9</v>
          </cell>
          <cell r="AB199" t="e">
            <v>#N/A</v>
          </cell>
          <cell r="AC199" t="e">
            <v>#N/A</v>
          </cell>
          <cell r="AD199">
            <v>0</v>
          </cell>
        </row>
        <row r="200">
          <cell r="A200" t="str">
            <v>BHP00102</v>
          </cell>
          <cell r="B200" t="str">
            <v>양승재</v>
          </cell>
          <cell r="C200" t="str">
            <v>BHP</v>
          </cell>
          <cell r="D200" t="str">
            <v>스튜디오W</v>
          </cell>
          <cell r="E200" t="str">
            <v>양재헌</v>
          </cell>
          <cell r="F200">
            <v>0</v>
          </cell>
          <cell r="G200">
            <v>0</v>
          </cell>
          <cell r="H200" t="str">
            <v>테크</v>
          </cell>
          <cell r="I200" t="str">
            <v>-</v>
          </cell>
          <cell r="J200" t="str">
            <v>G2중</v>
          </cell>
          <cell r="K200" t="str">
            <v>-</v>
          </cell>
          <cell r="L200" t="str">
            <v>G2중</v>
          </cell>
          <cell r="M200" t="str">
            <v>-</v>
          </cell>
          <cell r="N200" t="str">
            <v>-</v>
          </cell>
          <cell r="O200" t="e">
            <v>#N/A</v>
          </cell>
          <cell r="P200">
            <v>0</v>
          </cell>
          <cell r="Q200">
            <v>0</v>
          </cell>
          <cell r="R200">
            <v>48700000</v>
          </cell>
          <cell r="S200" t="e">
            <v>#N/A</v>
          </cell>
          <cell r="T200" t="e">
            <v>#N/A</v>
          </cell>
          <cell r="U200" t="e">
            <v>#N/A</v>
          </cell>
          <cell r="V200" t="e">
            <v>#N/A</v>
          </cell>
          <cell r="W200" t="e">
            <v>#N/A</v>
          </cell>
          <cell r="X200" t="e">
            <v>#N/A</v>
          </cell>
          <cell r="Y200" t="e">
            <v>#N/A</v>
          </cell>
          <cell r="Z200" t="e">
            <v>#N/A</v>
          </cell>
          <cell r="AA200">
            <v>1.1000000000000001</v>
          </cell>
          <cell r="AB200" t="e">
            <v>#N/A</v>
          </cell>
          <cell r="AC200" t="e">
            <v>#N/A</v>
          </cell>
          <cell r="AD200">
            <v>0</v>
          </cell>
        </row>
        <row r="201">
          <cell r="A201" t="str">
            <v>BHP00103</v>
          </cell>
          <cell r="B201" t="str">
            <v>백태현</v>
          </cell>
          <cell r="C201" t="str">
            <v>BHP</v>
          </cell>
          <cell r="D201" t="str">
            <v>스튜디오W</v>
          </cell>
          <cell r="E201" t="str">
            <v>양재헌</v>
          </cell>
          <cell r="F201">
            <v>0</v>
          </cell>
          <cell r="G201">
            <v>0</v>
          </cell>
          <cell r="H201" t="str">
            <v>테크</v>
          </cell>
          <cell r="I201" t="str">
            <v>-</v>
          </cell>
          <cell r="J201" t="str">
            <v>G2중</v>
          </cell>
          <cell r="K201" t="str">
            <v>-</v>
          </cell>
          <cell r="L201" t="str">
            <v>G2중</v>
          </cell>
          <cell r="M201" t="str">
            <v>-</v>
          </cell>
          <cell r="N201" t="str">
            <v>-</v>
          </cell>
          <cell r="O201" t="e">
            <v>#N/A</v>
          </cell>
          <cell r="P201">
            <v>0</v>
          </cell>
          <cell r="Q201">
            <v>0</v>
          </cell>
          <cell r="R201">
            <v>48700000</v>
          </cell>
          <cell r="S201" t="e">
            <v>#N/A</v>
          </cell>
          <cell r="T201" t="e">
            <v>#N/A</v>
          </cell>
          <cell r="U201" t="e">
            <v>#N/A</v>
          </cell>
          <cell r="V201" t="e">
            <v>#N/A</v>
          </cell>
          <cell r="W201" t="e">
            <v>#N/A</v>
          </cell>
          <cell r="X201" t="e">
            <v>#N/A</v>
          </cell>
          <cell r="Y201" t="e">
            <v>#N/A</v>
          </cell>
          <cell r="Z201" t="e">
            <v>#N/A</v>
          </cell>
          <cell r="AA201">
            <v>1.1000000000000001</v>
          </cell>
          <cell r="AB201" t="e">
            <v>#N/A</v>
          </cell>
          <cell r="AC201" t="e">
            <v>#N/A</v>
          </cell>
          <cell r="AD201">
            <v>0</v>
          </cell>
        </row>
        <row r="202">
          <cell r="A202" t="str">
            <v>BHP00108</v>
          </cell>
          <cell r="B202" t="str">
            <v>조남영</v>
          </cell>
          <cell r="C202" t="str">
            <v>BHP</v>
          </cell>
          <cell r="D202" t="str">
            <v>스튜디오W</v>
          </cell>
          <cell r="E202" t="str">
            <v>양재헌</v>
          </cell>
          <cell r="F202">
            <v>0</v>
          </cell>
          <cell r="G202">
            <v>0</v>
          </cell>
          <cell r="H202" t="str">
            <v>게임디자인</v>
          </cell>
          <cell r="I202" t="str">
            <v>-</v>
          </cell>
          <cell r="J202" t="str">
            <v>G3상</v>
          </cell>
          <cell r="K202" t="str">
            <v>-</v>
          </cell>
          <cell r="L202" t="str">
            <v>G3상</v>
          </cell>
          <cell r="M202" t="str">
            <v>-</v>
          </cell>
          <cell r="N202" t="str">
            <v>-</v>
          </cell>
          <cell r="O202" t="e">
            <v>#N/A</v>
          </cell>
          <cell r="P202">
            <v>0</v>
          </cell>
          <cell r="Q202">
            <v>0</v>
          </cell>
          <cell r="R202">
            <v>79200000</v>
          </cell>
          <cell r="S202" t="e">
            <v>#N/A</v>
          </cell>
          <cell r="T202" t="e">
            <v>#N/A</v>
          </cell>
          <cell r="U202" t="e">
            <v>#N/A</v>
          </cell>
          <cell r="V202" t="e">
            <v>#N/A</v>
          </cell>
          <cell r="W202" t="e">
            <v>#N/A</v>
          </cell>
          <cell r="X202" t="e">
            <v>#N/A</v>
          </cell>
          <cell r="Y202" t="e">
            <v>#N/A</v>
          </cell>
          <cell r="Z202" t="e">
            <v>#N/A</v>
          </cell>
          <cell r="AA202">
            <v>0.95</v>
          </cell>
          <cell r="AB202" t="e">
            <v>#N/A</v>
          </cell>
          <cell r="AC202" t="e">
            <v>#N/A</v>
          </cell>
          <cell r="AD202">
            <v>0</v>
          </cell>
        </row>
        <row r="203">
          <cell r="A203" t="str">
            <v>BHP00110</v>
          </cell>
          <cell r="B203" t="str">
            <v>김준형</v>
          </cell>
          <cell r="C203" t="str">
            <v>BHP</v>
          </cell>
          <cell r="D203" t="str">
            <v>스튜디오W</v>
          </cell>
          <cell r="E203" t="str">
            <v>양재헌</v>
          </cell>
          <cell r="F203">
            <v>0</v>
          </cell>
          <cell r="G203">
            <v>0</v>
          </cell>
          <cell r="H203" t="str">
            <v>테크</v>
          </cell>
          <cell r="I203" t="str">
            <v>-</v>
          </cell>
          <cell r="J203" t="str">
            <v>G1상</v>
          </cell>
          <cell r="K203" t="str">
            <v>-</v>
          </cell>
          <cell r="L203" t="str">
            <v>G1상</v>
          </cell>
          <cell r="M203" t="str">
            <v>-</v>
          </cell>
          <cell r="N203" t="str">
            <v>-</v>
          </cell>
          <cell r="O203" t="e">
            <v>#N/A</v>
          </cell>
          <cell r="P203">
            <v>0</v>
          </cell>
          <cell r="Q203">
            <v>0</v>
          </cell>
          <cell r="R203">
            <v>40600000</v>
          </cell>
          <cell r="S203" t="e">
            <v>#N/A</v>
          </cell>
          <cell r="T203" t="e">
            <v>#N/A</v>
          </cell>
          <cell r="U203" t="e">
            <v>#N/A</v>
          </cell>
          <cell r="V203" t="e">
            <v>#N/A</v>
          </cell>
          <cell r="W203" t="e">
            <v>#N/A</v>
          </cell>
          <cell r="X203" t="e">
            <v>#N/A</v>
          </cell>
          <cell r="Y203" t="e">
            <v>#N/A</v>
          </cell>
          <cell r="Z203" t="e">
            <v>#N/A</v>
          </cell>
          <cell r="AA203">
            <v>1.5</v>
          </cell>
          <cell r="AB203" t="e">
            <v>#N/A</v>
          </cell>
          <cell r="AC203" t="e">
            <v>#N/A</v>
          </cell>
          <cell r="AD203">
            <v>0</v>
          </cell>
        </row>
        <row r="204">
          <cell r="A204" t="str">
            <v>BHP00113</v>
          </cell>
          <cell r="B204" t="str">
            <v>안현주</v>
          </cell>
          <cell r="C204" t="str">
            <v>BHP</v>
          </cell>
          <cell r="D204" t="str">
            <v>스튜디오W</v>
          </cell>
          <cell r="E204" t="str">
            <v>양재헌</v>
          </cell>
          <cell r="F204">
            <v>0</v>
          </cell>
          <cell r="G204">
            <v>0</v>
          </cell>
          <cell r="H204" t="str">
            <v>테크</v>
          </cell>
          <cell r="I204" t="str">
            <v>-</v>
          </cell>
          <cell r="J204" t="str">
            <v>G1중</v>
          </cell>
          <cell r="K204" t="str">
            <v>-</v>
          </cell>
          <cell r="L204" t="str">
            <v>G1중</v>
          </cell>
          <cell r="M204" t="str">
            <v>-</v>
          </cell>
          <cell r="N204" t="str">
            <v>-</v>
          </cell>
          <cell r="O204" t="e">
            <v>#N/A</v>
          </cell>
          <cell r="P204">
            <v>0</v>
          </cell>
          <cell r="Q204">
            <v>0</v>
          </cell>
          <cell r="R204">
            <v>37600000</v>
          </cell>
          <cell r="S204" t="e">
            <v>#N/A</v>
          </cell>
          <cell r="T204" t="e">
            <v>#N/A</v>
          </cell>
          <cell r="U204" t="e">
            <v>#N/A</v>
          </cell>
          <cell r="V204" t="e">
            <v>#N/A</v>
          </cell>
          <cell r="W204" t="e">
            <v>#N/A</v>
          </cell>
          <cell r="X204" t="e">
            <v>#N/A</v>
          </cell>
          <cell r="Y204" t="e">
            <v>#N/A</v>
          </cell>
          <cell r="Z204" t="e">
            <v>#N/A</v>
          </cell>
          <cell r="AA204">
            <v>1.7</v>
          </cell>
          <cell r="AB204" t="e">
            <v>#N/A</v>
          </cell>
          <cell r="AC204" t="e">
            <v>#N/A</v>
          </cell>
          <cell r="AD204">
            <v>0</v>
          </cell>
        </row>
        <row r="205">
          <cell r="A205" t="str">
            <v>BHP00117</v>
          </cell>
          <cell r="B205" t="str">
            <v>최단비</v>
          </cell>
          <cell r="C205" t="str">
            <v>BHP</v>
          </cell>
          <cell r="D205" t="str">
            <v>스튜디오W</v>
          </cell>
          <cell r="E205" t="str">
            <v>양재헌</v>
          </cell>
          <cell r="F205">
            <v>0</v>
          </cell>
          <cell r="G205">
            <v>0</v>
          </cell>
          <cell r="H205" t="str">
            <v>아트</v>
          </cell>
          <cell r="I205" t="str">
            <v>-</v>
          </cell>
          <cell r="J205" t="str">
            <v>G2중</v>
          </cell>
          <cell r="K205" t="str">
            <v>-</v>
          </cell>
          <cell r="L205" t="str">
            <v>G2중</v>
          </cell>
          <cell r="M205" t="str">
            <v>-</v>
          </cell>
          <cell r="N205" t="str">
            <v>-</v>
          </cell>
          <cell r="O205" t="e">
            <v>#N/A</v>
          </cell>
          <cell r="P205">
            <v>0</v>
          </cell>
          <cell r="Q205">
            <v>0</v>
          </cell>
          <cell r="R205">
            <v>40600000</v>
          </cell>
          <cell r="S205" t="e">
            <v>#N/A</v>
          </cell>
          <cell r="T205" t="e">
            <v>#N/A</v>
          </cell>
          <cell r="U205" t="e">
            <v>#N/A</v>
          </cell>
          <cell r="V205" t="e">
            <v>#N/A</v>
          </cell>
          <cell r="W205" t="e">
            <v>#N/A</v>
          </cell>
          <cell r="X205" t="e">
            <v>#N/A</v>
          </cell>
          <cell r="Y205" t="e">
            <v>#N/A</v>
          </cell>
          <cell r="Z205" t="e">
            <v>#N/A</v>
          </cell>
          <cell r="AA205">
            <v>1.1000000000000001</v>
          </cell>
          <cell r="AB205" t="e">
            <v>#N/A</v>
          </cell>
          <cell r="AC205" t="e">
            <v>#N/A</v>
          </cell>
          <cell r="AD205">
            <v>0</v>
          </cell>
        </row>
        <row r="206">
          <cell r="A206" t="str">
            <v>BHS00043</v>
          </cell>
          <cell r="B206" t="str">
            <v>한승환</v>
          </cell>
          <cell r="C206" t="str">
            <v>BHP</v>
          </cell>
          <cell r="D206" t="str">
            <v>스튜디오W</v>
          </cell>
          <cell r="E206" t="str">
            <v>양재헌</v>
          </cell>
          <cell r="F206">
            <v>0</v>
          </cell>
          <cell r="G206">
            <v>0</v>
          </cell>
          <cell r="H206" t="str">
            <v>테크</v>
          </cell>
          <cell r="I206" t="str">
            <v>G3상</v>
          </cell>
          <cell r="J206" t="str">
            <v>G3상</v>
          </cell>
          <cell r="K206" t="str">
            <v>-</v>
          </cell>
          <cell r="L206" t="str">
            <v>G4하</v>
          </cell>
          <cell r="M206" t="str">
            <v>등급</v>
          </cell>
          <cell r="N206">
            <v>65000000</v>
          </cell>
          <cell r="O206">
            <v>67000000</v>
          </cell>
          <cell r="P206">
            <v>2000000</v>
          </cell>
          <cell r="Q206">
            <v>3.0769230769230771E-2</v>
          </cell>
          <cell r="R206">
            <v>91400000</v>
          </cell>
          <cell r="S206">
            <v>-24400000</v>
          </cell>
          <cell r="T206">
            <v>-0.36417910447761193</v>
          </cell>
          <cell r="U206">
            <v>0.09</v>
          </cell>
          <cell r="V206">
            <v>6030000</v>
          </cell>
          <cell r="W206">
            <v>0.06</v>
          </cell>
          <cell r="X206">
            <v>4020000</v>
          </cell>
          <cell r="Y206">
            <v>0.09</v>
          </cell>
          <cell r="Z206">
            <v>6000000</v>
          </cell>
          <cell r="AA206">
            <v>0.9</v>
          </cell>
          <cell r="AB206">
            <v>5400000</v>
          </cell>
          <cell r="AC206">
            <v>72400000</v>
          </cell>
          <cell r="AD206" t="str">
            <v>(한) 역량등급에 대한 판단 과정이 있었나? (장) 한승환님도 업무 프로세스에 따라서 진행했다. 프로세스에 따라서, 역량등급 조정 검토 대상자가 아니었다. 다만, 현재 프로세스에서는 팀장이 역량등급 조정 대상자가 안될 가능성이 높고, G3/G4의 정형화가 미흡하여, 해당 이슈는 다음 평가 시즌에 보강해야 한다.</v>
          </cell>
        </row>
        <row r="207">
          <cell r="A207" t="str">
            <v>BHS00047</v>
          </cell>
          <cell r="B207" t="str">
            <v>허정삼</v>
          </cell>
          <cell r="C207" t="str">
            <v>BHP</v>
          </cell>
          <cell r="D207" t="str">
            <v>스튜디오W</v>
          </cell>
          <cell r="E207" t="str">
            <v>양재헌</v>
          </cell>
          <cell r="F207">
            <v>0</v>
          </cell>
          <cell r="G207">
            <v>0</v>
          </cell>
          <cell r="H207" t="str">
            <v>아트</v>
          </cell>
          <cell r="I207" t="str">
            <v>G3상</v>
          </cell>
          <cell r="J207" t="str">
            <v>G3상</v>
          </cell>
          <cell r="K207" t="str">
            <v>-</v>
          </cell>
          <cell r="L207" t="str">
            <v>G3상</v>
          </cell>
          <cell r="M207" t="str">
            <v>-</v>
          </cell>
          <cell r="N207">
            <v>59000000</v>
          </cell>
          <cell r="O207">
            <v>61000000</v>
          </cell>
          <cell r="P207">
            <v>2000000</v>
          </cell>
          <cell r="Q207">
            <v>3.3898305084745763E-2</v>
          </cell>
          <cell r="R207">
            <v>79200000</v>
          </cell>
          <cell r="S207">
            <v>-18200000</v>
          </cell>
          <cell r="T207">
            <v>-0.29836065573770493</v>
          </cell>
          <cell r="U207">
            <v>0.09</v>
          </cell>
          <cell r="V207">
            <v>5490000</v>
          </cell>
          <cell r="W207">
            <v>0.06</v>
          </cell>
          <cell r="X207">
            <v>3660000</v>
          </cell>
          <cell r="Y207">
            <v>0.06</v>
          </cell>
          <cell r="Z207">
            <v>3700000</v>
          </cell>
          <cell r="AA207">
            <v>0.95</v>
          </cell>
          <cell r="AB207">
            <v>3500000</v>
          </cell>
          <cell r="AC207">
            <v>64500000</v>
          </cell>
          <cell r="AD207" t="str">
            <v>본인 평가에 만족. 추가 의견은 테라에서 열심히 하고 충성했던 사람들의 연봉과  새로 들어오는 사람들의 연봉의 싱크가 맞춰져야 됨</v>
          </cell>
        </row>
        <row r="208">
          <cell r="A208" t="str">
            <v>BHS00083</v>
          </cell>
          <cell r="B208" t="str">
            <v>김준용</v>
          </cell>
          <cell r="C208" t="str">
            <v>BHP</v>
          </cell>
          <cell r="D208" t="str">
            <v>스튜디오W</v>
          </cell>
          <cell r="E208" t="str">
            <v>양재헌</v>
          </cell>
          <cell r="F208">
            <v>0</v>
          </cell>
          <cell r="G208">
            <v>0</v>
          </cell>
          <cell r="H208" t="str">
            <v>게임디자인</v>
          </cell>
          <cell r="I208" t="str">
            <v>G2상</v>
          </cell>
          <cell r="J208" t="str">
            <v>G2상</v>
          </cell>
          <cell r="K208" t="str">
            <v>-</v>
          </cell>
          <cell r="L208" t="str">
            <v>G2상</v>
          </cell>
          <cell r="M208" t="str">
            <v>-</v>
          </cell>
          <cell r="N208">
            <v>39000000</v>
          </cell>
          <cell r="O208">
            <v>41500000</v>
          </cell>
          <cell r="P208">
            <v>2500000</v>
          </cell>
          <cell r="Q208">
            <v>6.4102564102564097E-2</v>
          </cell>
          <cell r="R208">
            <v>45700000</v>
          </cell>
          <cell r="S208">
            <v>-4200000</v>
          </cell>
          <cell r="T208">
            <v>-0.10120481927710843</v>
          </cell>
          <cell r="U208">
            <v>7.0000000000000007E-2</v>
          </cell>
          <cell r="V208">
            <v>2910000</v>
          </cell>
          <cell r="W208">
            <v>0.04</v>
          </cell>
          <cell r="X208">
            <v>1660000</v>
          </cell>
          <cell r="Y208">
            <v>0.04</v>
          </cell>
          <cell r="Z208">
            <v>1700000</v>
          </cell>
          <cell r="AA208">
            <v>1</v>
          </cell>
          <cell r="AB208">
            <v>1700000</v>
          </cell>
          <cell r="AC208">
            <v>43200000</v>
          </cell>
          <cell r="AD208">
            <v>0</v>
          </cell>
        </row>
        <row r="209">
          <cell r="A209" t="str">
            <v>BHS00088</v>
          </cell>
          <cell r="B209" t="str">
            <v>이주석</v>
          </cell>
          <cell r="C209" t="str">
            <v>BHP</v>
          </cell>
          <cell r="D209" t="str">
            <v>스튜디오W</v>
          </cell>
          <cell r="E209" t="str">
            <v>양재헌</v>
          </cell>
          <cell r="F209">
            <v>0</v>
          </cell>
          <cell r="G209">
            <v>0</v>
          </cell>
          <cell r="H209" t="str">
            <v>게임디자인</v>
          </cell>
          <cell r="I209" t="str">
            <v>G3하</v>
          </cell>
          <cell r="J209" t="str">
            <v>G3하</v>
          </cell>
          <cell r="K209" t="str">
            <v>-</v>
          </cell>
          <cell r="L209" t="str">
            <v>G3하</v>
          </cell>
          <cell r="M209" t="str">
            <v>-</v>
          </cell>
          <cell r="N209">
            <v>42000000</v>
          </cell>
          <cell r="O209">
            <v>44000000</v>
          </cell>
          <cell r="P209">
            <v>2000000</v>
          </cell>
          <cell r="Q209">
            <v>4.7619047619047616E-2</v>
          </cell>
          <cell r="R209">
            <v>50800000</v>
          </cell>
          <cell r="S209">
            <v>-6800000</v>
          </cell>
          <cell r="T209">
            <v>-0.15454545454545454</v>
          </cell>
          <cell r="U209">
            <v>0.08</v>
          </cell>
          <cell r="V209">
            <v>3520000</v>
          </cell>
          <cell r="W209">
            <v>0.05</v>
          </cell>
          <cell r="X209">
            <v>2200000</v>
          </cell>
          <cell r="Y209">
            <v>0.05</v>
          </cell>
          <cell r="Z209">
            <v>2200000</v>
          </cell>
          <cell r="AA209">
            <v>0.95</v>
          </cell>
          <cell r="AB209">
            <v>2100000</v>
          </cell>
          <cell r="AC209">
            <v>46100000</v>
          </cell>
          <cell r="AD209">
            <v>0</v>
          </cell>
        </row>
        <row r="210">
          <cell r="A210" t="str">
            <v>BHS00108</v>
          </cell>
          <cell r="B210" t="str">
            <v>백승지</v>
          </cell>
          <cell r="C210" t="str">
            <v>BHP</v>
          </cell>
          <cell r="D210" t="str">
            <v>스튜디오W</v>
          </cell>
          <cell r="E210" t="str">
            <v>양재헌</v>
          </cell>
          <cell r="F210">
            <v>0</v>
          </cell>
          <cell r="G210">
            <v>0</v>
          </cell>
          <cell r="H210" t="str">
            <v>아트</v>
          </cell>
          <cell r="I210" t="str">
            <v>G2중</v>
          </cell>
          <cell r="J210" t="str">
            <v>G2상</v>
          </cell>
          <cell r="K210" t="str">
            <v>+1</v>
          </cell>
          <cell r="L210" t="str">
            <v>G2상</v>
          </cell>
          <cell r="M210" t="str">
            <v>-</v>
          </cell>
          <cell r="N210">
            <v>44000000</v>
          </cell>
          <cell r="O210">
            <v>46000000</v>
          </cell>
          <cell r="P210">
            <v>2000000</v>
          </cell>
          <cell r="Q210">
            <v>4.5454545454545456E-2</v>
          </cell>
          <cell r="R210">
            <v>45700000</v>
          </cell>
          <cell r="S210">
            <v>300000</v>
          </cell>
          <cell r="T210">
            <v>6.5217391304347823E-3</v>
          </cell>
          <cell r="U210">
            <v>0.03</v>
          </cell>
          <cell r="V210">
            <v>1380000</v>
          </cell>
          <cell r="W210">
            <v>0.02</v>
          </cell>
          <cell r="X210">
            <v>920000</v>
          </cell>
          <cell r="Y210">
            <v>0.02</v>
          </cell>
          <cell r="Z210">
            <v>900000</v>
          </cell>
          <cell r="AA210">
            <v>1</v>
          </cell>
          <cell r="AB210">
            <v>900000</v>
          </cell>
          <cell r="AC210">
            <v>46900000</v>
          </cell>
          <cell r="AD210">
            <v>0</v>
          </cell>
        </row>
        <row r="211">
          <cell r="A211" t="str">
            <v>BHS00136</v>
          </cell>
          <cell r="B211" t="str">
            <v>이세훈</v>
          </cell>
          <cell r="C211" t="str">
            <v>BHP</v>
          </cell>
          <cell r="D211" t="str">
            <v>스튜디오W</v>
          </cell>
          <cell r="E211" t="str">
            <v>양재헌</v>
          </cell>
          <cell r="F211">
            <v>0</v>
          </cell>
          <cell r="G211">
            <v>0</v>
          </cell>
          <cell r="H211" t="str">
            <v>게임디자인</v>
          </cell>
          <cell r="I211" t="str">
            <v>G2중</v>
          </cell>
          <cell r="J211" t="str">
            <v>G2상</v>
          </cell>
          <cell r="K211" t="str">
            <v>+1</v>
          </cell>
          <cell r="L211" t="str">
            <v>G2상</v>
          </cell>
          <cell r="M211" t="str">
            <v>-</v>
          </cell>
          <cell r="N211">
            <v>40000000</v>
          </cell>
          <cell r="O211">
            <v>42400000</v>
          </cell>
          <cell r="P211">
            <v>2400000</v>
          </cell>
          <cell r="Q211">
            <v>0.06</v>
          </cell>
          <cell r="R211">
            <v>45700000</v>
          </cell>
          <cell r="S211">
            <v>-3300000</v>
          </cell>
          <cell r="T211">
            <v>-7.783018867924528E-2</v>
          </cell>
          <cell r="U211">
            <v>0.06</v>
          </cell>
          <cell r="V211">
            <v>2540000</v>
          </cell>
          <cell r="W211">
            <v>3.5000000000000003E-2</v>
          </cell>
          <cell r="X211">
            <v>1480000</v>
          </cell>
          <cell r="Y211">
            <v>3.5000000000000003E-2</v>
          </cell>
          <cell r="Z211">
            <v>1500000</v>
          </cell>
          <cell r="AA211">
            <v>1</v>
          </cell>
          <cell r="AB211">
            <v>1500000</v>
          </cell>
          <cell r="AC211">
            <v>43900000</v>
          </cell>
          <cell r="AD211">
            <v>0</v>
          </cell>
        </row>
        <row r="212">
          <cell r="A212" t="str">
            <v>BHS00180</v>
          </cell>
          <cell r="B212" t="str">
            <v>유병국</v>
          </cell>
          <cell r="C212" t="str">
            <v>BHP</v>
          </cell>
          <cell r="D212" t="str">
            <v>스튜디오W</v>
          </cell>
          <cell r="E212" t="str">
            <v>양재헌</v>
          </cell>
          <cell r="F212">
            <v>0</v>
          </cell>
          <cell r="G212">
            <v>0</v>
          </cell>
          <cell r="H212" t="str">
            <v>UI</v>
          </cell>
          <cell r="I212" t="str">
            <v>G3중</v>
          </cell>
          <cell r="J212" t="str">
            <v>G3중</v>
          </cell>
          <cell r="K212" t="str">
            <v>-</v>
          </cell>
          <cell r="L212" t="str">
            <v>G3중</v>
          </cell>
          <cell r="M212" t="str">
            <v>-</v>
          </cell>
          <cell r="N212">
            <v>50000000</v>
          </cell>
          <cell r="O212">
            <v>54000000</v>
          </cell>
          <cell r="P212">
            <v>4000000</v>
          </cell>
          <cell r="Q212">
            <v>0.08</v>
          </cell>
          <cell r="R212">
            <v>66000000</v>
          </cell>
          <cell r="S212">
            <v>-12000000</v>
          </cell>
          <cell r="T212">
            <v>-0.22222222222222221</v>
          </cell>
          <cell r="U212">
            <v>0.09</v>
          </cell>
          <cell r="V212">
            <v>4860000</v>
          </cell>
          <cell r="W212">
            <v>0.06</v>
          </cell>
          <cell r="X212">
            <v>3240000</v>
          </cell>
          <cell r="Y212">
            <v>0.06</v>
          </cell>
          <cell r="Z212">
            <v>3200000</v>
          </cell>
          <cell r="AA212">
            <v>0.95</v>
          </cell>
          <cell r="AB212">
            <v>3100000</v>
          </cell>
          <cell r="AC212">
            <v>57100000</v>
          </cell>
          <cell r="AD212">
            <v>0</v>
          </cell>
        </row>
        <row r="213">
          <cell r="A213" t="str">
            <v>BHS00191</v>
          </cell>
          <cell r="B213" t="str">
            <v>유종근</v>
          </cell>
          <cell r="C213" t="str">
            <v>BHP</v>
          </cell>
          <cell r="D213" t="str">
            <v>스튜디오W</v>
          </cell>
          <cell r="E213" t="str">
            <v>양재헌</v>
          </cell>
          <cell r="F213">
            <v>0</v>
          </cell>
          <cell r="G213">
            <v>0</v>
          </cell>
          <cell r="H213" t="str">
            <v>테크</v>
          </cell>
          <cell r="I213" t="str">
            <v>G4하</v>
          </cell>
          <cell r="J213" t="str">
            <v>G4하</v>
          </cell>
          <cell r="K213" t="str">
            <v>-</v>
          </cell>
          <cell r="L213" t="str">
            <v>G4하</v>
          </cell>
          <cell r="M213" t="str">
            <v>-</v>
          </cell>
          <cell r="N213">
            <v>70720000</v>
          </cell>
          <cell r="O213">
            <v>73000000</v>
          </cell>
          <cell r="P213">
            <v>2280000</v>
          </cell>
          <cell r="Q213">
            <v>3.223981900452489E-2</v>
          </cell>
          <cell r="R213">
            <v>91400000</v>
          </cell>
          <cell r="S213">
            <v>-18400000</v>
          </cell>
          <cell r="T213">
            <v>-0.25205479452054796</v>
          </cell>
          <cell r="U213">
            <v>0.09</v>
          </cell>
          <cell r="V213">
            <v>6570000</v>
          </cell>
          <cell r="W213">
            <v>0.06</v>
          </cell>
          <cell r="X213">
            <v>4380000</v>
          </cell>
          <cell r="Y213">
            <v>0.06</v>
          </cell>
          <cell r="Z213">
            <v>4400000</v>
          </cell>
          <cell r="AA213">
            <v>0.9</v>
          </cell>
          <cell r="AB213">
            <v>3900000</v>
          </cell>
          <cell r="AC213">
            <v>76900000</v>
          </cell>
          <cell r="AD213">
            <v>0</v>
          </cell>
        </row>
        <row r="214">
          <cell r="A214" t="str">
            <v>BHS00367</v>
          </cell>
          <cell r="B214" t="str">
            <v>김영도</v>
          </cell>
          <cell r="C214" t="str">
            <v>BHP</v>
          </cell>
          <cell r="D214" t="str">
            <v>스튜디오W</v>
          </cell>
          <cell r="E214" t="str">
            <v>양재헌</v>
          </cell>
          <cell r="F214">
            <v>0</v>
          </cell>
          <cell r="G214">
            <v>0</v>
          </cell>
          <cell r="H214" t="str">
            <v>아트</v>
          </cell>
          <cell r="I214" t="str">
            <v>G2하</v>
          </cell>
          <cell r="J214" t="str">
            <v>G2중</v>
          </cell>
          <cell r="K214" t="str">
            <v>+1</v>
          </cell>
          <cell r="L214" t="str">
            <v>G2상</v>
          </cell>
          <cell r="M214">
            <v>1</v>
          </cell>
          <cell r="N214">
            <v>36000000</v>
          </cell>
          <cell r="O214">
            <v>40000000</v>
          </cell>
          <cell r="P214">
            <v>4000000</v>
          </cell>
          <cell r="Q214">
            <v>0.1111111111111111</v>
          </cell>
          <cell r="R214">
            <v>45700000</v>
          </cell>
          <cell r="S214">
            <v>-5700000</v>
          </cell>
          <cell r="T214">
            <v>-0.14249999999999999</v>
          </cell>
          <cell r="U214">
            <v>7.0000000000000007E-2</v>
          </cell>
          <cell r="V214">
            <v>2800000</v>
          </cell>
          <cell r="W214">
            <v>0.04</v>
          </cell>
          <cell r="X214">
            <v>1600000</v>
          </cell>
          <cell r="Y214">
            <v>7.0000000000000007E-2</v>
          </cell>
          <cell r="Z214">
            <v>2800000</v>
          </cell>
          <cell r="AA214">
            <v>1</v>
          </cell>
          <cell r="AB214">
            <v>2800000</v>
          </cell>
          <cell r="AC214">
            <v>42800000</v>
          </cell>
          <cell r="AD214">
            <v>0</v>
          </cell>
        </row>
        <row r="215">
          <cell r="A215" t="str">
            <v>BHS00445</v>
          </cell>
          <cell r="B215" t="str">
            <v>안재희</v>
          </cell>
          <cell r="C215" t="str">
            <v>BHP</v>
          </cell>
          <cell r="D215" t="str">
            <v>스튜디오W</v>
          </cell>
          <cell r="E215" t="str">
            <v>양재헌</v>
          </cell>
          <cell r="F215">
            <v>0</v>
          </cell>
          <cell r="G215">
            <v>0</v>
          </cell>
          <cell r="H215" t="str">
            <v>게임디자인</v>
          </cell>
          <cell r="I215" t="str">
            <v>G2하</v>
          </cell>
          <cell r="J215" t="str">
            <v>G2상</v>
          </cell>
          <cell r="K215" t="str">
            <v>+2</v>
          </cell>
          <cell r="L215" t="str">
            <v>G3하</v>
          </cell>
          <cell r="M215" t="str">
            <v>등급</v>
          </cell>
          <cell r="N215">
            <v>34000000</v>
          </cell>
          <cell r="O215">
            <v>39000000</v>
          </cell>
          <cell r="P215">
            <v>5000000</v>
          </cell>
          <cell r="Q215">
            <v>0.14705882352941177</v>
          </cell>
          <cell r="R215">
            <v>50800000</v>
          </cell>
          <cell r="S215">
            <v>-11800000</v>
          </cell>
          <cell r="T215">
            <v>-0.30256410256410254</v>
          </cell>
          <cell r="U215">
            <v>0.09</v>
          </cell>
          <cell r="V215">
            <v>3510000</v>
          </cell>
          <cell r="W215">
            <v>0.06</v>
          </cell>
          <cell r="X215">
            <v>2340000</v>
          </cell>
          <cell r="Y215">
            <v>0.09</v>
          </cell>
          <cell r="Z215">
            <v>3500000</v>
          </cell>
          <cell r="AA215">
            <v>1</v>
          </cell>
          <cell r="AB215">
            <v>3500000</v>
          </cell>
          <cell r="AC215">
            <v>42500000</v>
          </cell>
          <cell r="AD215" t="str">
            <v>역량등급은 G2상으로 1단계 상승하여 결정합니다. 기본급 6만원 상승, STI 1백만원 상승으로 최종 결정합니다. 여러 이유로 역량 대비 성과가 저평가된 면이 있습니다. 기본급 조정이 만족스럽지 못 하겠지만, 지속적으로 상승해나갈 것으로 기대됩니다.</v>
          </cell>
        </row>
        <row r="216">
          <cell r="A216" t="str">
            <v>BHS00452</v>
          </cell>
          <cell r="B216" t="str">
            <v>박세미</v>
          </cell>
          <cell r="C216" t="str">
            <v>BHP</v>
          </cell>
          <cell r="D216" t="str">
            <v>스튜디오W</v>
          </cell>
          <cell r="E216" t="str">
            <v>양재헌</v>
          </cell>
          <cell r="F216">
            <v>0</v>
          </cell>
          <cell r="G216">
            <v>0</v>
          </cell>
          <cell r="H216" t="str">
            <v>게임디자인</v>
          </cell>
          <cell r="I216" t="str">
            <v>G1중</v>
          </cell>
          <cell r="J216" t="str">
            <v>G1상</v>
          </cell>
          <cell r="K216" t="str">
            <v>+1</v>
          </cell>
          <cell r="L216" t="str">
            <v>G2하</v>
          </cell>
          <cell r="M216" t="str">
            <v>등급</v>
          </cell>
          <cell r="N216">
            <v>28000000</v>
          </cell>
          <cell r="O216">
            <v>30200000</v>
          </cell>
          <cell r="P216">
            <v>2200000</v>
          </cell>
          <cell r="Q216">
            <v>7.857142857142857E-2</v>
          </cell>
          <cell r="R216">
            <v>35500000</v>
          </cell>
          <cell r="S216">
            <v>-5300000</v>
          </cell>
          <cell r="T216">
            <v>-0.17549668874172186</v>
          </cell>
          <cell r="U216">
            <v>0.08</v>
          </cell>
          <cell r="V216">
            <v>2420000</v>
          </cell>
          <cell r="W216">
            <v>0.05</v>
          </cell>
          <cell r="X216">
            <v>1510000</v>
          </cell>
          <cell r="Y216">
            <v>0.08</v>
          </cell>
          <cell r="Z216">
            <v>2400000</v>
          </cell>
          <cell r="AA216">
            <v>1.05</v>
          </cell>
          <cell r="AB216">
            <v>2500000</v>
          </cell>
          <cell r="AC216">
            <v>32700000</v>
          </cell>
          <cell r="AD216">
            <v>0</v>
          </cell>
        </row>
        <row r="217">
          <cell r="A217" t="str">
            <v>BHS00548</v>
          </cell>
          <cell r="B217" t="str">
            <v>김형준</v>
          </cell>
          <cell r="C217" t="str">
            <v>BHP</v>
          </cell>
          <cell r="D217" t="str">
            <v>스튜디오W</v>
          </cell>
          <cell r="E217" t="str">
            <v>양재헌</v>
          </cell>
          <cell r="F217">
            <v>0</v>
          </cell>
          <cell r="G217">
            <v>0</v>
          </cell>
          <cell r="H217" t="str">
            <v>PD</v>
          </cell>
          <cell r="I217" t="str">
            <v>-</v>
          </cell>
          <cell r="J217" t="str">
            <v>G4상</v>
          </cell>
          <cell r="K217" t="str">
            <v>-</v>
          </cell>
          <cell r="L217" t="str">
            <v>G4상</v>
          </cell>
          <cell r="M217" t="str">
            <v>-</v>
          </cell>
          <cell r="N217" t="str">
            <v>-</v>
          </cell>
          <cell r="O217">
            <v>250000000</v>
          </cell>
          <cell r="P217">
            <v>0</v>
          </cell>
          <cell r="Q217">
            <v>0</v>
          </cell>
          <cell r="R217">
            <v>0</v>
          </cell>
          <cell r="S217">
            <v>250000000</v>
          </cell>
          <cell r="T217">
            <v>1</v>
          </cell>
          <cell r="U217">
            <v>0.01</v>
          </cell>
          <cell r="V217">
            <v>2500000</v>
          </cell>
          <cell r="W217">
            <v>7.0000000000000001E-3</v>
          </cell>
          <cell r="X217">
            <v>1750000</v>
          </cell>
          <cell r="Y217">
            <v>7.0000000000000001E-3</v>
          </cell>
          <cell r="Z217">
            <v>1800000</v>
          </cell>
          <cell r="AA217">
            <v>0.9</v>
          </cell>
          <cell r="AB217">
            <v>1600000</v>
          </cell>
          <cell r="AC217">
            <v>251600000</v>
          </cell>
          <cell r="AD217">
            <v>0</v>
          </cell>
        </row>
        <row r="218">
          <cell r="A218" t="str">
            <v>BHS00549</v>
          </cell>
          <cell r="B218" t="str">
            <v>엄우승</v>
          </cell>
          <cell r="C218" t="str">
            <v>BHP</v>
          </cell>
          <cell r="D218" t="str">
            <v>스튜디오W</v>
          </cell>
          <cell r="E218" t="str">
            <v>양재헌</v>
          </cell>
          <cell r="F218">
            <v>0</v>
          </cell>
          <cell r="G218">
            <v>0</v>
          </cell>
          <cell r="H218" t="str">
            <v>PD</v>
          </cell>
          <cell r="I218" t="str">
            <v>-</v>
          </cell>
          <cell r="J218" t="str">
            <v>G4상</v>
          </cell>
          <cell r="K218" t="str">
            <v>-</v>
          </cell>
          <cell r="L218" t="str">
            <v>G4상</v>
          </cell>
          <cell r="M218" t="str">
            <v>-</v>
          </cell>
          <cell r="N218" t="str">
            <v>-</v>
          </cell>
          <cell r="O218">
            <v>100000000</v>
          </cell>
          <cell r="P218">
            <v>0</v>
          </cell>
          <cell r="Q218">
            <v>0</v>
          </cell>
          <cell r="R218">
            <v>0</v>
          </cell>
          <cell r="S218">
            <v>100000000</v>
          </cell>
          <cell r="T218">
            <v>1</v>
          </cell>
          <cell r="U218">
            <v>0.01</v>
          </cell>
          <cell r="V218">
            <v>1000000</v>
          </cell>
          <cell r="W218">
            <v>7.0000000000000001E-3</v>
          </cell>
          <cell r="X218">
            <v>700000</v>
          </cell>
          <cell r="Y218">
            <v>7.0000000000000001E-3</v>
          </cell>
          <cell r="Z218">
            <v>700000</v>
          </cell>
          <cell r="AA218">
            <v>0.9</v>
          </cell>
          <cell r="AB218">
            <v>600000</v>
          </cell>
          <cell r="AC218">
            <v>100600000</v>
          </cell>
          <cell r="AD218">
            <v>0</v>
          </cell>
        </row>
        <row r="219">
          <cell r="A219" t="str">
            <v>BHS00554</v>
          </cell>
          <cell r="B219" t="str">
            <v>김경태</v>
          </cell>
          <cell r="C219" t="str">
            <v>BHP</v>
          </cell>
          <cell r="D219" t="str">
            <v>스튜디오W</v>
          </cell>
          <cell r="E219" t="str">
            <v>양재헌</v>
          </cell>
          <cell r="F219">
            <v>0</v>
          </cell>
          <cell r="G219">
            <v>0</v>
          </cell>
          <cell r="H219" t="str">
            <v>게임디자인</v>
          </cell>
          <cell r="I219" t="str">
            <v>-</v>
          </cell>
          <cell r="J219" t="str">
            <v>G4하</v>
          </cell>
          <cell r="K219" t="str">
            <v>-</v>
          </cell>
          <cell r="L219" t="str">
            <v>G4하</v>
          </cell>
          <cell r="M219" t="str">
            <v>-</v>
          </cell>
          <cell r="N219" t="str">
            <v>-</v>
          </cell>
          <cell r="O219">
            <v>90000000</v>
          </cell>
          <cell r="P219">
            <v>0</v>
          </cell>
          <cell r="Q219">
            <v>0</v>
          </cell>
          <cell r="R219">
            <v>91400000</v>
          </cell>
          <cell r="S219">
            <v>-1400000</v>
          </cell>
          <cell r="T219">
            <v>-1.5555555555555555E-2</v>
          </cell>
          <cell r="U219">
            <v>0.04</v>
          </cell>
          <cell r="V219">
            <v>3600000</v>
          </cell>
          <cell r="W219">
            <v>2.5000000000000001E-2</v>
          </cell>
          <cell r="X219">
            <v>2250000</v>
          </cell>
          <cell r="Y219">
            <v>2.5000000000000001E-2</v>
          </cell>
          <cell r="Z219">
            <v>2300000</v>
          </cell>
          <cell r="AA219">
            <v>0.9</v>
          </cell>
          <cell r="AB219">
            <v>2000000</v>
          </cell>
          <cell r="AC219">
            <v>92000000</v>
          </cell>
          <cell r="AD219">
            <v>0</v>
          </cell>
        </row>
        <row r="220">
          <cell r="A220" t="str">
            <v>BHS00555</v>
          </cell>
          <cell r="B220" t="str">
            <v>채종득</v>
          </cell>
          <cell r="C220" t="str">
            <v>BHP</v>
          </cell>
          <cell r="D220" t="str">
            <v>스튜디오W</v>
          </cell>
          <cell r="E220" t="str">
            <v>양재헌</v>
          </cell>
          <cell r="F220">
            <v>0</v>
          </cell>
          <cell r="G220">
            <v>0</v>
          </cell>
          <cell r="H220" t="str">
            <v>테크</v>
          </cell>
          <cell r="I220" t="str">
            <v>-</v>
          </cell>
          <cell r="J220" t="str">
            <v>G4중</v>
          </cell>
          <cell r="K220" t="str">
            <v>-</v>
          </cell>
          <cell r="L220" t="str">
            <v>G4중</v>
          </cell>
          <cell r="M220" t="str">
            <v>-</v>
          </cell>
          <cell r="N220" t="str">
            <v>-</v>
          </cell>
          <cell r="O220">
            <v>100000000</v>
          </cell>
          <cell r="P220">
            <v>0</v>
          </cell>
          <cell r="Q220">
            <v>0</v>
          </cell>
          <cell r="R220">
            <v>101500000</v>
          </cell>
          <cell r="S220">
            <v>-1500000</v>
          </cell>
          <cell r="T220">
            <v>-1.4999999999999999E-2</v>
          </cell>
          <cell r="U220">
            <v>0.04</v>
          </cell>
          <cell r="V220">
            <v>4000000</v>
          </cell>
          <cell r="W220">
            <v>2.5000000000000001E-2</v>
          </cell>
          <cell r="X220">
            <v>2500000</v>
          </cell>
          <cell r="Y220">
            <v>2.5000000000000001E-2</v>
          </cell>
          <cell r="Z220">
            <v>2500000</v>
          </cell>
          <cell r="AA220">
            <v>0.9</v>
          </cell>
          <cell r="AB220">
            <v>2300000</v>
          </cell>
          <cell r="AC220">
            <v>102300000</v>
          </cell>
          <cell r="AD220">
            <v>0</v>
          </cell>
        </row>
        <row r="221">
          <cell r="A221" t="str">
            <v>BHS00559</v>
          </cell>
          <cell r="B221" t="str">
            <v>장용호</v>
          </cell>
          <cell r="C221" t="str">
            <v>BHP</v>
          </cell>
          <cell r="D221" t="str">
            <v>스튜디오W</v>
          </cell>
          <cell r="E221" t="str">
            <v>양재헌</v>
          </cell>
          <cell r="F221">
            <v>0</v>
          </cell>
          <cell r="G221">
            <v>0</v>
          </cell>
          <cell r="H221" t="str">
            <v>테크</v>
          </cell>
          <cell r="I221" t="str">
            <v>-</v>
          </cell>
          <cell r="J221" t="str">
            <v>G3상</v>
          </cell>
          <cell r="K221" t="str">
            <v>-</v>
          </cell>
          <cell r="L221" t="str">
            <v>G3상</v>
          </cell>
          <cell r="M221" t="str">
            <v>-</v>
          </cell>
          <cell r="N221" t="str">
            <v>-</v>
          </cell>
          <cell r="O221">
            <v>80000000</v>
          </cell>
          <cell r="P221">
            <v>0</v>
          </cell>
          <cell r="Q221">
            <v>0</v>
          </cell>
          <cell r="R221">
            <v>81200000</v>
          </cell>
          <cell r="S221">
            <v>-1200000</v>
          </cell>
          <cell r="T221">
            <v>-1.4999999999999999E-2</v>
          </cell>
          <cell r="U221">
            <v>0.04</v>
          </cell>
          <cell r="V221">
            <v>3200000</v>
          </cell>
          <cell r="W221">
            <v>2.5000000000000001E-2</v>
          </cell>
          <cell r="X221">
            <v>2000000</v>
          </cell>
          <cell r="Y221">
            <v>2.5000000000000001E-2</v>
          </cell>
          <cell r="Z221">
            <v>2000000</v>
          </cell>
          <cell r="AA221">
            <v>0.95</v>
          </cell>
          <cell r="AB221">
            <v>1900000</v>
          </cell>
          <cell r="AC221">
            <v>81900000</v>
          </cell>
          <cell r="AD221">
            <v>0</v>
          </cell>
        </row>
        <row r="222">
          <cell r="A222" t="str">
            <v>BHS00560</v>
          </cell>
          <cell r="B222" t="str">
            <v>이동건</v>
          </cell>
          <cell r="C222" t="str">
            <v>BHP</v>
          </cell>
          <cell r="D222" t="str">
            <v>스튜디오W</v>
          </cell>
          <cell r="E222" t="str">
            <v>양재헌</v>
          </cell>
          <cell r="F222">
            <v>0</v>
          </cell>
          <cell r="G222">
            <v>0</v>
          </cell>
          <cell r="H222" t="str">
            <v>게임디자인</v>
          </cell>
          <cell r="I222" t="str">
            <v>-</v>
          </cell>
          <cell r="J222" t="str">
            <v>G3상</v>
          </cell>
          <cell r="K222" t="str">
            <v>-</v>
          </cell>
          <cell r="L222" t="str">
            <v>G4하</v>
          </cell>
          <cell r="M222" t="str">
            <v>등급</v>
          </cell>
          <cell r="N222" t="str">
            <v>-</v>
          </cell>
          <cell r="O222">
            <v>80000000</v>
          </cell>
          <cell r="P222">
            <v>0</v>
          </cell>
          <cell r="Q222">
            <v>0</v>
          </cell>
          <cell r="R222">
            <v>91400000</v>
          </cell>
          <cell r="S222">
            <v>-11400000</v>
          </cell>
          <cell r="T222">
            <v>-0.14249999999999999</v>
          </cell>
          <cell r="U222">
            <v>7.0000000000000007E-2</v>
          </cell>
          <cell r="V222">
            <v>5600000</v>
          </cell>
          <cell r="W222">
            <v>0.04</v>
          </cell>
          <cell r="X222">
            <v>3200000</v>
          </cell>
          <cell r="Y222">
            <v>7.0000000000000007E-2</v>
          </cell>
          <cell r="Z222">
            <v>5600000</v>
          </cell>
          <cell r="AA222">
            <v>0.9</v>
          </cell>
          <cell r="AB222">
            <v>5000000</v>
          </cell>
          <cell r="AC222">
            <v>85000000</v>
          </cell>
          <cell r="AD222">
            <v>0</v>
          </cell>
        </row>
        <row r="223">
          <cell r="A223" t="str">
            <v>BHS00565</v>
          </cell>
          <cell r="B223" t="str">
            <v>신강비</v>
          </cell>
          <cell r="C223" t="str">
            <v>BHP</v>
          </cell>
          <cell r="D223" t="str">
            <v>스튜디오W</v>
          </cell>
          <cell r="E223" t="str">
            <v>양재헌</v>
          </cell>
          <cell r="F223">
            <v>0</v>
          </cell>
          <cell r="G223">
            <v>0</v>
          </cell>
          <cell r="H223" t="str">
            <v>게임디자인</v>
          </cell>
          <cell r="I223" t="str">
            <v>-</v>
          </cell>
          <cell r="J223" t="str">
            <v>G3상</v>
          </cell>
          <cell r="K223" t="str">
            <v>-</v>
          </cell>
          <cell r="L223" t="str">
            <v>G3상</v>
          </cell>
          <cell r="M223" t="str">
            <v>-</v>
          </cell>
          <cell r="N223" t="str">
            <v>-</v>
          </cell>
          <cell r="O223">
            <v>65000000</v>
          </cell>
          <cell r="P223">
            <v>0</v>
          </cell>
          <cell r="Q223">
            <v>0</v>
          </cell>
          <cell r="R223">
            <v>79200000</v>
          </cell>
          <cell r="S223">
            <v>-14200000</v>
          </cell>
          <cell r="T223">
            <v>-0.21846153846153846</v>
          </cell>
          <cell r="U223">
            <v>0.09</v>
          </cell>
          <cell r="V223">
            <v>5850000</v>
          </cell>
          <cell r="W223">
            <v>0.06</v>
          </cell>
          <cell r="X223">
            <v>3900000</v>
          </cell>
          <cell r="Y223">
            <v>0.06</v>
          </cell>
          <cell r="Z223">
            <v>3900000</v>
          </cell>
          <cell r="AA223">
            <v>0.95</v>
          </cell>
          <cell r="AB223">
            <v>3700000</v>
          </cell>
          <cell r="AC223">
            <v>68700000</v>
          </cell>
          <cell r="AD223">
            <v>0</v>
          </cell>
        </row>
        <row r="224">
          <cell r="A224" t="str">
            <v>BHS00566</v>
          </cell>
          <cell r="B224" t="str">
            <v>지성웅</v>
          </cell>
          <cell r="C224" t="str">
            <v>BHP</v>
          </cell>
          <cell r="D224" t="str">
            <v>스튜디오W</v>
          </cell>
          <cell r="E224" t="str">
            <v>양재헌</v>
          </cell>
          <cell r="F224">
            <v>0</v>
          </cell>
          <cell r="G224">
            <v>0</v>
          </cell>
          <cell r="H224" t="str">
            <v>게임디자인</v>
          </cell>
          <cell r="I224" t="str">
            <v>-</v>
          </cell>
          <cell r="J224" t="str">
            <v>G2상</v>
          </cell>
          <cell r="K224" t="str">
            <v>-</v>
          </cell>
          <cell r="L224" t="str">
            <v>G2상</v>
          </cell>
          <cell r="M224" t="str">
            <v>-</v>
          </cell>
          <cell r="N224" t="str">
            <v>-</v>
          </cell>
          <cell r="O224">
            <v>45000000</v>
          </cell>
          <cell r="P224">
            <v>0</v>
          </cell>
          <cell r="Q224">
            <v>0</v>
          </cell>
          <cell r="R224">
            <v>45700000</v>
          </cell>
          <cell r="S224">
            <v>-700000</v>
          </cell>
          <cell r="T224">
            <v>-1.5555555555555555E-2</v>
          </cell>
          <cell r="U224">
            <v>0.04</v>
          </cell>
          <cell r="V224">
            <v>1800000</v>
          </cell>
          <cell r="W224">
            <v>2.5000000000000001E-2</v>
          </cell>
          <cell r="X224">
            <v>1130000</v>
          </cell>
          <cell r="Y224">
            <v>2.5000000000000001E-2</v>
          </cell>
          <cell r="Z224">
            <v>1100000</v>
          </cell>
          <cell r="AA224">
            <v>1</v>
          </cell>
          <cell r="AB224">
            <v>1100000</v>
          </cell>
          <cell r="AC224">
            <v>46100000</v>
          </cell>
          <cell r="AD224">
            <v>0</v>
          </cell>
        </row>
        <row r="225">
          <cell r="A225" t="str">
            <v>BHS00567</v>
          </cell>
          <cell r="B225" t="str">
            <v>손승원</v>
          </cell>
          <cell r="C225" t="str">
            <v>BHP</v>
          </cell>
          <cell r="D225" t="str">
            <v>스튜디오W</v>
          </cell>
          <cell r="E225" t="str">
            <v>양재헌</v>
          </cell>
          <cell r="F225">
            <v>0</v>
          </cell>
          <cell r="G225">
            <v>0</v>
          </cell>
          <cell r="H225" t="str">
            <v>테크</v>
          </cell>
          <cell r="I225" t="str">
            <v>-</v>
          </cell>
          <cell r="J225" t="str">
            <v>G3상</v>
          </cell>
          <cell r="K225" t="str">
            <v>-</v>
          </cell>
          <cell r="L225" t="str">
            <v>G4하</v>
          </cell>
          <cell r="M225" t="str">
            <v>등급</v>
          </cell>
          <cell r="N225" t="str">
            <v>-</v>
          </cell>
          <cell r="O225">
            <v>80000000</v>
          </cell>
          <cell r="P225">
            <v>0</v>
          </cell>
          <cell r="Q225">
            <v>0</v>
          </cell>
          <cell r="R225">
            <v>91400000</v>
          </cell>
          <cell r="S225">
            <v>-11400000</v>
          </cell>
          <cell r="T225">
            <v>-0.14249999999999999</v>
          </cell>
          <cell r="U225">
            <v>7.0000000000000007E-2</v>
          </cell>
          <cell r="V225">
            <v>5600000</v>
          </cell>
          <cell r="W225">
            <v>0.04</v>
          </cell>
          <cell r="X225">
            <v>3200000</v>
          </cell>
          <cell r="Y225">
            <v>7.0000000000000007E-2</v>
          </cell>
          <cell r="Z225">
            <v>5600000</v>
          </cell>
          <cell r="AA225">
            <v>0.9</v>
          </cell>
          <cell r="AB225">
            <v>5000000</v>
          </cell>
          <cell r="AC225">
            <v>85000000</v>
          </cell>
          <cell r="AD225">
            <v>0</v>
          </cell>
        </row>
        <row r="226">
          <cell r="A226" t="str">
            <v>BHS00570</v>
          </cell>
          <cell r="B226" t="str">
            <v>강윤석</v>
          </cell>
          <cell r="C226" t="str">
            <v>BHP</v>
          </cell>
          <cell r="D226" t="str">
            <v>스튜디오W</v>
          </cell>
          <cell r="E226" t="str">
            <v>양재헌</v>
          </cell>
          <cell r="F226">
            <v>0</v>
          </cell>
          <cell r="G226">
            <v>0</v>
          </cell>
          <cell r="H226" t="str">
            <v>테크</v>
          </cell>
          <cell r="I226" t="str">
            <v>-</v>
          </cell>
          <cell r="J226" t="str">
            <v>G3하</v>
          </cell>
          <cell r="K226" t="str">
            <v>-</v>
          </cell>
          <cell r="L226" t="str">
            <v>G3하</v>
          </cell>
          <cell r="M226" t="str">
            <v>-</v>
          </cell>
          <cell r="N226" t="str">
            <v>-</v>
          </cell>
          <cell r="O226">
            <v>58000000</v>
          </cell>
          <cell r="P226">
            <v>0</v>
          </cell>
          <cell r="Q226">
            <v>0</v>
          </cell>
          <cell r="R226">
            <v>60900000</v>
          </cell>
          <cell r="S226">
            <v>-2900000</v>
          </cell>
          <cell r="T226">
            <v>-0.05</v>
          </cell>
          <cell r="U226">
            <v>0.05</v>
          </cell>
          <cell r="V226">
            <v>2900000</v>
          </cell>
          <cell r="W226">
            <v>0.03</v>
          </cell>
          <cell r="X226">
            <v>1740000</v>
          </cell>
          <cell r="Y226">
            <v>0.03</v>
          </cell>
          <cell r="Z226">
            <v>1700000</v>
          </cell>
          <cell r="AA226">
            <v>0.95</v>
          </cell>
          <cell r="AB226">
            <v>1700000</v>
          </cell>
          <cell r="AC226">
            <v>59700000</v>
          </cell>
          <cell r="AD226">
            <v>0</v>
          </cell>
        </row>
        <row r="227">
          <cell r="A227" t="str">
            <v>BHS00577</v>
          </cell>
          <cell r="B227" t="str">
            <v>유동연</v>
          </cell>
          <cell r="C227" t="str">
            <v>BHP</v>
          </cell>
          <cell r="D227" t="str">
            <v>스튜디오W</v>
          </cell>
          <cell r="E227" t="str">
            <v>양재헌</v>
          </cell>
          <cell r="F227">
            <v>0</v>
          </cell>
          <cell r="G227">
            <v>0</v>
          </cell>
          <cell r="H227" t="str">
            <v>테크</v>
          </cell>
          <cell r="I227" t="str">
            <v>-</v>
          </cell>
          <cell r="J227" t="str">
            <v>G2상</v>
          </cell>
          <cell r="K227" t="str">
            <v>-</v>
          </cell>
          <cell r="L227" t="str">
            <v>G3하</v>
          </cell>
          <cell r="M227" t="str">
            <v>등급</v>
          </cell>
          <cell r="N227" t="str">
            <v>-</v>
          </cell>
          <cell r="O227">
            <v>55000000</v>
          </cell>
          <cell r="P227">
            <v>0</v>
          </cell>
          <cell r="Q227">
            <v>0</v>
          </cell>
          <cell r="R227">
            <v>60900000</v>
          </cell>
          <cell r="S227">
            <v>-5900000</v>
          </cell>
          <cell r="T227">
            <v>-0.10727272727272727</v>
          </cell>
          <cell r="U227">
            <v>7.0000000000000007E-2</v>
          </cell>
          <cell r="V227">
            <v>3850000</v>
          </cell>
          <cell r="W227">
            <v>0.04</v>
          </cell>
          <cell r="X227">
            <v>2200000</v>
          </cell>
          <cell r="Y227">
            <v>7.0000000000000007E-2</v>
          </cell>
          <cell r="Z227">
            <v>3900000</v>
          </cell>
          <cell r="AA227">
            <v>1</v>
          </cell>
          <cell r="AB227">
            <v>3900000</v>
          </cell>
          <cell r="AC227">
            <v>58900000</v>
          </cell>
          <cell r="AD227">
            <v>0</v>
          </cell>
        </row>
        <row r="228">
          <cell r="A228" t="str">
            <v>BHS00579</v>
          </cell>
          <cell r="B228" t="str">
            <v>이영권</v>
          </cell>
          <cell r="C228" t="str">
            <v>BHP</v>
          </cell>
          <cell r="D228" t="str">
            <v>스튜디오W</v>
          </cell>
          <cell r="E228" t="str">
            <v>양재헌</v>
          </cell>
          <cell r="F228">
            <v>0</v>
          </cell>
          <cell r="G228">
            <v>0</v>
          </cell>
          <cell r="H228" t="str">
            <v>테크</v>
          </cell>
          <cell r="I228" t="str">
            <v>-</v>
          </cell>
          <cell r="J228" t="str">
            <v>G1상</v>
          </cell>
          <cell r="K228" t="str">
            <v>-</v>
          </cell>
          <cell r="L228" t="str">
            <v>G2하</v>
          </cell>
          <cell r="M228" t="str">
            <v>등급</v>
          </cell>
          <cell r="N228" t="str">
            <v>-</v>
          </cell>
          <cell r="O228">
            <v>38000000</v>
          </cell>
          <cell r="P228">
            <v>0</v>
          </cell>
          <cell r="Q228">
            <v>0</v>
          </cell>
          <cell r="R228">
            <v>45700000</v>
          </cell>
          <cell r="S228">
            <v>-7700000</v>
          </cell>
          <cell r="T228">
            <v>-0.20263157894736841</v>
          </cell>
          <cell r="U228">
            <v>0.09</v>
          </cell>
          <cell r="V228">
            <v>3420000</v>
          </cell>
          <cell r="W228">
            <v>0.06</v>
          </cell>
          <cell r="X228">
            <v>2280000</v>
          </cell>
          <cell r="Y228">
            <v>0.09</v>
          </cell>
          <cell r="Z228">
            <v>3400000</v>
          </cell>
          <cell r="AA228">
            <v>1.05</v>
          </cell>
          <cell r="AB228">
            <v>3600000</v>
          </cell>
          <cell r="AC228">
            <v>41600000</v>
          </cell>
          <cell r="AD228">
            <v>0</v>
          </cell>
        </row>
        <row r="229">
          <cell r="A229" t="str">
            <v>BHS00587</v>
          </cell>
          <cell r="B229" t="str">
            <v>한은석</v>
          </cell>
          <cell r="C229" t="str">
            <v>BHP</v>
          </cell>
          <cell r="D229" t="str">
            <v>스튜디오W</v>
          </cell>
          <cell r="E229" t="str">
            <v>양재헌</v>
          </cell>
          <cell r="F229">
            <v>0</v>
          </cell>
          <cell r="G229">
            <v>0</v>
          </cell>
          <cell r="H229" t="str">
            <v>테크</v>
          </cell>
          <cell r="I229" t="str">
            <v>-</v>
          </cell>
          <cell r="J229" t="str">
            <v>G1하</v>
          </cell>
          <cell r="K229" t="str">
            <v>-</v>
          </cell>
          <cell r="L229" t="str">
            <v>G1중</v>
          </cell>
          <cell r="M229">
            <v>1</v>
          </cell>
          <cell r="N229" t="str">
            <v>-</v>
          </cell>
          <cell r="O229">
            <v>34000000</v>
          </cell>
          <cell r="P229">
            <v>0</v>
          </cell>
          <cell r="Q229">
            <v>0</v>
          </cell>
          <cell r="R229">
            <v>37600000</v>
          </cell>
          <cell r="S229">
            <v>-3600000</v>
          </cell>
          <cell r="T229">
            <v>-0.10588235294117647</v>
          </cell>
          <cell r="U229">
            <v>7.0000000000000007E-2</v>
          </cell>
          <cell r="V229">
            <v>2380000</v>
          </cell>
          <cell r="W229">
            <v>0.04</v>
          </cell>
          <cell r="X229">
            <v>1360000</v>
          </cell>
          <cell r="Y229">
            <v>7.0000000000000007E-2</v>
          </cell>
          <cell r="Z229">
            <v>2400000</v>
          </cell>
          <cell r="AA229">
            <v>1.2</v>
          </cell>
          <cell r="AB229">
            <v>2900000</v>
          </cell>
          <cell r="AC229">
            <v>36900000</v>
          </cell>
          <cell r="AD229">
            <v>0</v>
          </cell>
        </row>
        <row r="230">
          <cell r="A230">
            <v>0</v>
          </cell>
          <cell r="B230">
            <v>0</v>
          </cell>
          <cell r="C230">
            <v>0</v>
          </cell>
          <cell r="D230">
            <v>0</v>
          </cell>
          <cell r="E230">
            <v>0</v>
          </cell>
          <cell r="F230">
            <v>0</v>
          </cell>
          <cell r="G230">
            <v>0</v>
          </cell>
          <cell r="H230">
            <v>0</v>
          </cell>
          <cell r="I230">
            <v>0</v>
          </cell>
          <cell r="J230">
            <v>0</v>
          </cell>
          <cell r="K230">
            <v>0</v>
          </cell>
          <cell r="L230">
            <v>0</v>
          </cell>
          <cell r="M230">
            <v>0</v>
          </cell>
          <cell r="N230">
            <v>0</v>
          </cell>
          <cell r="O230">
            <v>0</v>
          </cell>
          <cell r="P230">
            <v>0</v>
          </cell>
          <cell r="Q230">
            <v>0</v>
          </cell>
          <cell r="R230">
            <v>0</v>
          </cell>
          <cell r="S230">
            <v>0</v>
          </cell>
          <cell r="T230">
            <v>0</v>
          </cell>
          <cell r="U230">
            <v>0</v>
          </cell>
          <cell r="V230" t="e">
            <v>#N/A</v>
          </cell>
          <cell r="W230">
            <v>0</v>
          </cell>
          <cell r="X230" t="e">
            <v>#N/A</v>
          </cell>
          <cell r="Y230">
            <v>0</v>
          </cell>
          <cell r="Z230" t="e">
            <v>#N/A</v>
          </cell>
          <cell r="AA230">
            <v>0</v>
          </cell>
          <cell r="AB230" t="e">
            <v>#N/A</v>
          </cell>
          <cell r="AC230">
            <v>0</v>
          </cell>
          <cell r="AD230">
            <v>0</v>
          </cell>
        </row>
      </sheetData>
      <sheetData sheetId="2"/>
      <sheetData sheetId="3"/>
      <sheetData sheetId="4"/>
      <sheetData sheetId="5"/>
      <sheetData sheetId="6"/>
      <sheetData sheetId="7"/>
      <sheetData sheetId="8"/>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aroux"/>
      <sheetName val="단기차입금(200006)"/>
      <sheetName val="단기차입금(200012)"/>
      <sheetName val="2001년03월"/>
      <sheetName val="2001년03월(분할)"/>
      <sheetName val="외화단기차입금(98)"/>
      <sheetName val="외화단기차입금 (99)"/>
      <sheetName val="Sheet1"/>
      <sheetName val="매출채권 등 Ls"/>
      <sheetName val="매입채무Ls"/>
      <sheetName val="무형자산Ls"/>
      <sheetName val="매출Ls"/>
      <sheetName val="원가Ls"/>
      <sheetName val="원가배분Ls"/>
      <sheetName val="대차대조표(200306)"/>
      <sheetName val="손익계산서(200306)"/>
      <sheetName val="용역원가(200306)"/>
      <sheetName val="수목표준대가"/>
      <sheetName val="배서어음명세서"/>
      <sheetName val="RECONCILIATIONS"/>
      <sheetName val="업무분장 "/>
      <sheetName val="공통"/>
      <sheetName val="코드"/>
      <sheetName val="당좌자산명세"/>
      <sheetName val="미수금"/>
      <sheetName val="선급금"/>
      <sheetName val="MatchCode"/>
      <sheetName val="TB-CLEAR"/>
      <sheetName val="TB-RAW"/>
      <sheetName val="3.손익"/>
      <sheetName val="4.원가"/>
      <sheetName val="2.요약"/>
      <sheetName val="일위대가표"/>
      <sheetName val="존4"/>
      <sheetName val="PAN"/>
      <sheetName val="월계"/>
      <sheetName val="손익계산서"/>
      <sheetName val="이익잉여금처분계산서"/>
      <sheetName val="재무상태변동표"/>
      <sheetName val="제조원가명세서"/>
      <sheetName val="현금흐름표"/>
      <sheetName val="Total"/>
      <sheetName val="f_BS"/>
      <sheetName val="분개장"/>
      <sheetName val="수입"/>
      <sheetName val="Mc1"/>
      <sheetName val="WPL"/>
      <sheetName val="4월계획"/>
      <sheetName val="경비분류(1)"/>
      <sheetName val="단기차입금"/>
      <sheetName val="금융소득종합과세"/>
      <sheetName val="근로소득세2001"/>
      <sheetName val="비품(94이전)"/>
      <sheetName val="시산표"/>
      <sheetName val="판가반영"/>
      <sheetName val="Revised PEGS98"/>
      <sheetName val="arap"/>
      <sheetName val="admin"/>
      <sheetName val="LD-동양"/>
      <sheetName val="회수내역"/>
      <sheetName val="정공공사"/>
      <sheetName val="투자유가증권"/>
      <sheetName val="인건비"/>
      <sheetName val="Sheet2"/>
      <sheetName val="기준시가"/>
      <sheetName val="정기적금"/>
      <sheetName val="SUMMARY"/>
      <sheetName val="Setup"/>
      <sheetName val="지급보증금74"/>
      <sheetName val="직원배율"/>
      <sheetName val="임원배율"/>
      <sheetName val="Expense_기초자료"/>
      <sheetName val="미수"/>
      <sheetName val="단기대여금"/>
      <sheetName val="장기대여금"/>
      <sheetName val="단기금융상품"/>
      <sheetName val="미수수익"/>
      <sheetName val="현금명세서"/>
      <sheetName val="외국환"/>
      <sheetName val="월간인력"/>
      <sheetName val="본부별매출"/>
      <sheetName val="내수"/>
      <sheetName val="가정"/>
      <sheetName val="갑지"/>
      <sheetName val="실행"/>
      <sheetName val="#REF"/>
      <sheetName val="Affiliates"/>
      <sheetName val="제품수불(대체)"/>
      <sheetName val="원재료입력"/>
      <sheetName val="총제품수불"/>
      <sheetName val="제품입력"/>
      <sheetName val="월간단가"/>
      <sheetName val="합손"/>
      <sheetName val="Macro1"/>
      <sheetName val="재료율"/>
      <sheetName val="HP1AMLIST"/>
      <sheetName val="계열사현황종합"/>
      <sheetName val="S&amp;R"/>
      <sheetName val="노무비"/>
      <sheetName val="인원계획-미화"/>
      <sheetName val="DATA"/>
      <sheetName val="외화단기차입금_(99)"/>
      <sheetName val="매출채권_등_Ls"/>
      <sheetName val="070630단가"/>
      <sheetName val="국산화"/>
      <sheetName val="공수"/>
      <sheetName val="수도권지사"/>
      <sheetName val="공정별인건비"/>
      <sheetName val="백암비스타내역"/>
      <sheetName val="민감도"/>
      <sheetName val="재료비"/>
      <sheetName val="경비"/>
      <sheetName val="손익계산서(SJ)"/>
      <sheetName val="JUCKEYK"/>
      <sheetName val="3_손익"/>
      <sheetName val="4_원가"/>
      <sheetName val="2_요약"/>
      <sheetName val="현금및현금등가물"/>
      <sheetName val="유가증권.투자유가증권LS"/>
      <sheetName val="투자유가증권(주식)"/>
      <sheetName val="유가증권증감"/>
      <sheetName val="0130종합"/>
      <sheetName val="손익"/>
      <sheetName val="유가증권_투자유가증권LS"/>
      <sheetName val="R&amp;D"/>
      <sheetName val="Quality"/>
      <sheetName val="People"/>
      <sheetName val="Risk"/>
      <sheetName val="Training"/>
      <sheetName val="Instructions"/>
      <sheetName val="미지급금"/>
      <sheetName val="General"/>
      <sheetName val="기본입력사항"/>
      <sheetName val="계정분류"/>
      <sheetName val="Config"/>
      <sheetName val="매출"/>
      <sheetName val="시실누(모) "/>
      <sheetName val="Ctrl"/>
      <sheetName val="H 220다올자산"/>
      <sheetName val="Traffic비율"/>
      <sheetName val="FRDS9805"/>
      <sheetName val="CAUDIT"/>
      <sheetName val="정산표"/>
      <sheetName val="계정code"/>
      <sheetName val="창원대리이하"/>
      <sheetName val="하자보수충당금"/>
      <sheetName val="업무분장_"/>
      <sheetName val="Revised_PEGS98"/>
      <sheetName val="TEMP"/>
      <sheetName val="JA"/>
      <sheetName val="출입자명단"/>
      <sheetName val="수정시산표"/>
      <sheetName val="IDONG"/>
      <sheetName val="연결조정분개13"/>
      <sheetName val="CODE"/>
      <sheetName val="기초코드"/>
      <sheetName val="단가"/>
      <sheetName val="내역서2안"/>
      <sheetName val="단가일람"/>
      <sheetName val="조경일람"/>
      <sheetName val="입장객세부추정,계획안"/>
      <sheetName val="매출원가_회사제시"/>
      <sheetName val="5사남"/>
      <sheetName val="XREF"/>
      <sheetName val="업체비교"/>
      <sheetName val="3월상세"/>
      <sheetName val="조정지수 data"/>
      <sheetName val="외화단기차입금_(99)1"/>
      <sheetName val="매출채권_등_Ls1"/>
      <sheetName val="유가증권_투자유가증권LS1"/>
      <sheetName val="3_손익1"/>
      <sheetName val="4_원가1"/>
      <sheetName val="2_요약1"/>
      <sheetName val="단가산출"/>
      <sheetName val="Sheet4"/>
      <sheetName val="Sheet1 (3)"/>
      <sheetName val="構築物"/>
      <sheetName val="付属設備"/>
      <sheetName val="車両運搬"/>
      <sheetName val="土地"/>
      <sheetName val="단가표"/>
      <sheetName val="대구은행"/>
      <sheetName val="3ND 64M"/>
      <sheetName val="Controlsheet"/>
      <sheetName val="은행조회서"/>
      <sheetName val="상환익(2001년도)"/>
      <sheetName val="유가증권현황"/>
      <sheetName val="내역서"/>
      <sheetName val="6. 직접경비"/>
      <sheetName val="자료입력(부문별)-原"/>
      <sheetName val="현장관리비"/>
      <sheetName val="익월작업계힉"/>
      <sheetName val="시설총괄"/>
      <sheetName val="DB"/>
      <sheetName val="공통매입원장"/>
      <sheetName val="Cash receipt"/>
      <sheetName val="중장기수주현황"/>
      <sheetName val="채권"/>
      <sheetName val="BS(5월-경리과)"/>
      <sheetName val="지급어음(일별)"/>
      <sheetName val="H_220다올자산"/>
      <sheetName val="실행철강하도"/>
      <sheetName val="지성학원"/>
      <sheetName val="ILBAN"/>
      <sheetName val="체계옵션"/>
      <sheetName val="업무기준"/>
      <sheetName val="PPS2"/>
      <sheetName val="00'미수"/>
      <sheetName val="Initial Input Variable"/>
      <sheetName val="단"/>
      <sheetName val="자  재"/>
      <sheetName val="건축외주"/>
      <sheetName val="업무분장_1"/>
      <sheetName val="Revised_PEGS981"/>
      <sheetName val="시실누(모)_"/>
      <sheetName val="시장위험"/>
    </sheetNames>
    <sheetDataSet>
      <sheetData sheetId="0" refreshError="1"/>
      <sheetData sheetId="1"/>
      <sheetData sheetId="2" refreshError="1"/>
      <sheetData sheetId="3" refreshError="1"/>
      <sheetData sheetId="4" refreshError="1"/>
      <sheetData sheetId="5" refreshError="1"/>
      <sheetData sheetId="6" refreshError="1"/>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sheetData sheetId="102"/>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sheetData sheetId="115"/>
      <sheetData sheetId="116"/>
      <sheetData sheetId="117" refreshError="1"/>
      <sheetData sheetId="118" refreshError="1"/>
      <sheetData sheetId="119" refreshError="1"/>
      <sheetData sheetId="120" refreshError="1"/>
      <sheetData sheetId="121" refreshError="1"/>
      <sheetData sheetId="122" refreshError="1"/>
      <sheetData sheetId="123"/>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sheetData sheetId="147"/>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sheetData sheetId="168"/>
      <sheetData sheetId="169"/>
      <sheetData sheetId="170"/>
      <sheetData sheetId="171"/>
      <sheetData sheetId="172"/>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sheetData sheetId="213"/>
      <sheetData sheetId="214"/>
      <sheetData sheetId="215"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연장수당"/>
      <sheetName val="인원자료"/>
      <sheetName val="연장시간"/>
      <sheetName val="연장시간최종"/>
      <sheetName val="1월연장수당"/>
      <sheetName val="피벗"/>
      <sheetName val="전표입력용"/>
      <sheetName val="전월대비"/>
      <sheetName val="부서자료"/>
      <sheetName val="3월연장근무"/>
      <sheetName val="조견표"/>
      <sheetName val="반제품생산량(12월월간)"/>
      <sheetName val="프린트입출고(누적)"/>
      <sheetName val="대차대조표"/>
      <sheetName val="배송"/>
      <sheetName val="BU165801"/>
      <sheetName val="주문"/>
      <sheetName val="달성율"/>
      <sheetName val="기본자료5"/>
      <sheetName val="사업자등록증"/>
      <sheetName val="미착기계"/>
      <sheetName val="XLUTIL"/>
      <sheetName val="자재수불"/>
      <sheetName val="적심사표"/>
      <sheetName val="회사정보"/>
      <sheetName val="사업소득자세수추계"/>
      <sheetName val="1월"/>
      <sheetName val="23기-3분기결산PL"/>
      <sheetName val="금액집계(리포트)"/>
      <sheetName val="Sheet1"/>
    </sheetNames>
    <sheetDataSet>
      <sheetData sheetId="0" refreshError="1"/>
      <sheetData sheetId="1" refreshError="1">
        <row r="1">
          <cell r="A1" t="str">
            <v>사원명</v>
          </cell>
          <cell r="B1" t="str">
            <v>부서코드</v>
          </cell>
        </row>
        <row r="2">
          <cell r="A2" t="str">
            <v>이병수</v>
          </cell>
          <cell r="B2" t="str">
            <v>1AAA1</v>
          </cell>
        </row>
        <row r="3">
          <cell r="A3" t="str">
            <v>정대서</v>
          </cell>
          <cell r="B3" t="str">
            <v>1AAA1</v>
          </cell>
        </row>
        <row r="4">
          <cell r="A4" t="str">
            <v>김영일</v>
          </cell>
          <cell r="B4" t="str">
            <v>1AAA1</v>
          </cell>
        </row>
        <row r="5">
          <cell r="A5" t="str">
            <v>김용기</v>
          </cell>
          <cell r="B5" t="str">
            <v>1AAA1</v>
          </cell>
        </row>
        <row r="6">
          <cell r="A6" t="str">
            <v>김라영</v>
          </cell>
          <cell r="B6" t="str">
            <v>1BAB1</v>
          </cell>
        </row>
        <row r="7">
          <cell r="A7" t="str">
            <v>안재호</v>
          </cell>
          <cell r="B7" t="str">
            <v>1BAB1</v>
          </cell>
        </row>
        <row r="8">
          <cell r="A8" t="str">
            <v>류성재</v>
          </cell>
          <cell r="B8" t="str">
            <v>1FAF1</v>
          </cell>
        </row>
        <row r="9">
          <cell r="A9" t="str">
            <v>박철희</v>
          </cell>
          <cell r="B9" t="str">
            <v>1FAF1</v>
          </cell>
        </row>
        <row r="10">
          <cell r="A10" t="str">
            <v>김현수</v>
          </cell>
          <cell r="B10" t="str">
            <v>1FAF1</v>
          </cell>
        </row>
        <row r="11">
          <cell r="A11" t="str">
            <v>유금자</v>
          </cell>
          <cell r="B11" t="str">
            <v>1GAG1</v>
          </cell>
        </row>
        <row r="12">
          <cell r="A12" t="str">
            <v>이광성</v>
          </cell>
          <cell r="B12" t="str">
            <v>1GAG1</v>
          </cell>
        </row>
        <row r="13">
          <cell r="A13" t="str">
            <v>홍미선</v>
          </cell>
          <cell r="B13" t="str">
            <v>1GAG1</v>
          </cell>
        </row>
        <row r="14">
          <cell r="A14" t="str">
            <v>서범석</v>
          </cell>
          <cell r="B14" t="str">
            <v>1GAG1</v>
          </cell>
        </row>
        <row r="15">
          <cell r="A15" t="str">
            <v>송명진</v>
          </cell>
          <cell r="B15" t="str">
            <v>1GAG1</v>
          </cell>
        </row>
        <row r="16">
          <cell r="A16" t="str">
            <v>심재곤</v>
          </cell>
          <cell r="B16" t="str">
            <v>1GAG1</v>
          </cell>
        </row>
        <row r="17">
          <cell r="A17" t="str">
            <v>김성수</v>
          </cell>
          <cell r="B17" t="str">
            <v>1HAH1</v>
          </cell>
        </row>
        <row r="18">
          <cell r="A18" t="str">
            <v>황은실</v>
          </cell>
          <cell r="B18" t="str">
            <v>1HAH1</v>
          </cell>
        </row>
        <row r="19">
          <cell r="A19" t="str">
            <v>김원곤</v>
          </cell>
          <cell r="B19" t="str">
            <v>1LAL1</v>
          </cell>
        </row>
        <row r="20">
          <cell r="A20" t="str">
            <v>추연우</v>
          </cell>
          <cell r="B20" t="str">
            <v>1LAL1</v>
          </cell>
        </row>
        <row r="21">
          <cell r="A21" t="str">
            <v>박은규</v>
          </cell>
          <cell r="B21" t="str">
            <v>1LAL1</v>
          </cell>
        </row>
        <row r="22">
          <cell r="A22" t="str">
            <v>장정현</v>
          </cell>
          <cell r="B22" t="str">
            <v>1LAL1</v>
          </cell>
        </row>
        <row r="23">
          <cell r="A23" t="str">
            <v>양민욱</v>
          </cell>
          <cell r="B23" t="str">
            <v>1LAL4</v>
          </cell>
        </row>
        <row r="24">
          <cell r="A24" t="str">
            <v>최영일</v>
          </cell>
          <cell r="B24" t="str">
            <v>1LAS1</v>
          </cell>
        </row>
        <row r="25">
          <cell r="A25" t="str">
            <v>이상천</v>
          </cell>
          <cell r="B25" t="str">
            <v>1LAS1</v>
          </cell>
        </row>
        <row r="26">
          <cell r="A26" t="str">
            <v>이재현</v>
          </cell>
          <cell r="B26" t="str">
            <v>1LAS1</v>
          </cell>
        </row>
        <row r="27">
          <cell r="A27" t="str">
            <v>황또나</v>
          </cell>
          <cell r="B27" t="str">
            <v>1LAS1</v>
          </cell>
        </row>
        <row r="28">
          <cell r="A28" t="str">
            <v>한영배</v>
          </cell>
          <cell r="B28" t="str">
            <v>1LAS1</v>
          </cell>
        </row>
        <row r="29">
          <cell r="A29" t="str">
            <v>김영욱</v>
          </cell>
          <cell r="B29" t="str">
            <v>1LAS1</v>
          </cell>
        </row>
        <row r="30">
          <cell r="A30" t="str">
            <v>김재호</v>
          </cell>
          <cell r="B30" t="str">
            <v>1LAS1</v>
          </cell>
        </row>
        <row r="31">
          <cell r="A31" t="str">
            <v>박경식</v>
          </cell>
          <cell r="B31" t="str">
            <v>1MAL1</v>
          </cell>
        </row>
        <row r="32">
          <cell r="A32" t="str">
            <v>박승우</v>
          </cell>
          <cell r="B32" t="str">
            <v>1MAL1</v>
          </cell>
        </row>
        <row r="33">
          <cell r="A33" t="str">
            <v>용하식</v>
          </cell>
          <cell r="B33" t="str">
            <v>1MAL1</v>
          </cell>
        </row>
        <row r="34">
          <cell r="A34" t="str">
            <v>여인관</v>
          </cell>
          <cell r="B34" t="str">
            <v>1MAL1</v>
          </cell>
        </row>
        <row r="35">
          <cell r="A35" t="str">
            <v>백인철</v>
          </cell>
          <cell r="B35" t="str">
            <v>1MAL1</v>
          </cell>
        </row>
        <row r="36">
          <cell r="A36" t="str">
            <v>김경애(산)</v>
          </cell>
          <cell r="B36" t="str">
            <v>1MAL1</v>
          </cell>
        </row>
        <row r="37">
          <cell r="A37" t="str">
            <v>정선금</v>
          </cell>
          <cell r="B37" t="str">
            <v>1MAL1</v>
          </cell>
        </row>
        <row r="38">
          <cell r="A38" t="str">
            <v>승금자</v>
          </cell>
          <cell r="B38" t="str">
            <v>1MAL1</v>
          </cell>
        </row>
        <row r="39">
          <cell r="A39" t="str">
            <v>이정금</v>
          </cell>
          <cell r="B39" t="str">
            <v>1MAL1</v>
          </cell>
        </row>
        <row r="40">
          <cell r="A40" t="str">
            <v>이영화(산)</v>
          </cell>
          <cell r="B40" t="str">
            <v>1MAL1</v>
          </cell>
        </row>
        <row r="41">
          <cell r="A41" t="str">
            <v>김옥경</v>
          </cell>
          <cell r="B41" t="str">
            <v>1MAL1</v>
          </cell>
        </row>
        <row r="42">
          <cell r="A42" t="str">
            <v>김옥화</v>
          </cell>
          <cell r="B42" t="str">
            <v>1MAL1</v>
          </cell>
        </row>
        <row r="43">
          <cell r="A43" t="str">
            <v>김은화</v>
          </cell>
          <cell r="B43" t="str">
            <v>1MAL1</v>
          </cell>
        </row>
        <row r="44">
          <cell r="A44" t="str">
            <v>최경애</v>
          </cell>
          <cell r="B44" t="str">
            <v>1MAL1</v>
          </cell>
        </row>
        <row r="45">
          <cell r="A45" t="str">
            <v>최옥주</v>
          </cell>
          <cell r="B45" t="str">
            <v>1MAL1</v>
          </cell>
        </row>
        <row r="46">
          <cell r="A46" t="str">
            <v>노현균</v>
          </cell>
          <cell r="B46" t="str">
            <v>1MAL1</v>
          </cell>
        </row>
        <row r="47">
          <cell r="A47" t="str">
            <v>김정미</v>
          </cell>
          <cell r="B47" t="str">
            <v>1MAL1</v>
          </cell>
        </row>
        <row r="48">
          <cell r="A48" t="str">
            <v>박지영</v>
          </cell>
          <cell r="B48" t="str">
            <v>1MAL1</v>
          </cell>
        </row>
        <row r="49">
          <cell r="A49" t="str">
            <v>최광용</v>
          </cell>
          <cell r="B49" t="str">
            <v>1MAL1</v>
          </cell>
        </row>
        <row r="50">
          <cell r="A50" t="str">
            <v>박현주</v>
          </cell>
          <cell r="B50" t="str">
            <v>1MAS1</v>
          </cell>
        </row>
        <row r="51">
          <cell r="A51" t="str">
            <v>서동혁</v>
          </cell>
          <cell r="B51" t="str">
            <v>1MAS1</v>
          </cell>
        </row>
        <row r="52">
          <cell r="A52" t="str">
            <v>차원우</v>
          </cell>
          <cell r="B52" t="str">
            <v>1MAS1</v>
          </cell>
        </row>
        <row r="53">
          <cell r="A53" t="str">
            <v>박우삼</v>
          </cell>
          <cell r="B53" t="str">
            <v>1MAS1</v>
          </cell>
        </row>
        <row r="54">
          <cell r="A54" t="str">
            <v>박국진</v>
          </cell>
          <cell r="B54" t="str">
            <v>1MAS1</v>
          </cell>
        </row>
        <row r="55">
          <cell r="A55" t="str">
            <v>황영순</v>
          </cell>
          <cell r="B55" t="str">
            <v>1MAS1</v>
          </cell>
        </row>
        <row r="56">
          <cell r="A56" t="str">
            <v>김성기</v>
          </cell>
          <cell r="B56" t="str">
            <v>1MAS1</v>
          </cell>
        </row>
        <row r="57">
          <cell r="A57" t="str">
            <v>이대석</v>
          </cell>
          <cell r="B57" t="str">
            <v>1MAS1</v>
          </cell>
        </row>
        <row r="58">
          <cell r="A58" t="str">
            <v>박정서</v>
          </cell>
          <cell r="B58" t="str">
            <v>1MAS2</v>
          </cell>
        </row>
        <row r="59">
          <cell r="A59" t="str">
            <v>성시욱</v>
          </cell>
          <cell r="B59" t="str">
            <v>1MAS2</v>
          </cell>
        </row>
        <row r="60">
          <cell r="A60" t="str">
            <v>김남복</v>
          </cell>
          <cell r="B60" t="str">
            <v>1MAS3</v>
          </cell>
        </row>
        <row r="61">
          <cell r="A61" t="str">
            <v>홍순서</v>
          </cell>
          <cell r="B61" t="str">
            <v>1MBL2</v>
          </cell>
        </row>
        <row r="62">
          <cell r="A62" t="str">
            <v>윤두이</v>
          </cell>
          <cell r="B62" t="str">
            <v>1MBL2</v>
          </cell>
        </row>
        <row r="63">
          <cell r="A63" t="str">
            <v>한상인</v>
          </cell>
          <cell r="B63" t="str">
            <v>1MBL2</v>
          </cell>
        </row>
        <row r="64">
          <cell r="A64" t="str">
            <v>유병희</v>
          </cell>
          <cell r="B64" t="str">
            <v>1MBL4</v>
          </cell>
        </row>
        <row r="65">
          <cell r="A65" t="str">
            <v>원천재</v>
          </cell>
          <cell r="B65" t="str">
            <v>1MBL4</v>
          </cell>
        </row>
        <row r="66">
          <cell r="A66" t="str">
            <v>최승호</v>
          </cell>
          <cell r="B66" t="str">
            <v>1MBL4</v>
          </cell>
        </row>
        <row r="67">
          <cell r="A67" t="str">
            <v>이찬순</v>
          </cell>
          <cell r="B67" t="str">
            <v>1MBL4</v>
          </cell>
        </row>
        <row r="68">
          <cell r="A68" t="str">
            <v>김명희</v>
          </cell>
          <cell r="B68" t="str">
            <v>1MBL4</v>
          </cell>
        </row>
        <row r="69">
          <cell r="A69" t="str">
            <v>김명순</v>
          </cell>
          <cell r="B69" t="str">
            <v>1MBL4</v>
          </cell>
        </row>
        <row r="70">
          <cell r="A70" t="str">
            <v>류송화</v>
          </cell>
          <cell r="B70" t="str">
            <v>1MBL4</v>
          </cell>
        </row>
        <row r="71">
          <cell r="A71" t="str">
            <v>권미자</v>
          </cell>
          <cell r="B71" t="str">
            <v>1MBL4</v>
          </cell>
        </row>
        <row r="72">
          <cell r="A72" t="str">
            <v>정진호</v>
          </cell>
          <cell r="B72" t="str">
            <v>1MBL4</v>
          </cell>
        </row>
        <row r="73">
          <cell r="A73" t="str">
            <v>정기훈</v>
          </cell>
          <cell r="B73" t="str">
            <v>1MBL4</v>
          </cell>
        </row>
        <row r="74">
          <cell r="A74" t="str">
            <v>맹인후</v>
          </cell>
          <cell r="B74" t="str">
            <v>1MBL4</v>
          </cell>
        </row>
        <row r="75">
          <cell r="A75" t="str">
            <v>함승인</v>
          </cell>
          <cell r="B75" t="str">
            <v>1MBL4</v>
          </cell>
        </row>
        <row r="76">
          <cell r="A76" t="str">
            <v>정상호</v>
          </cell>
          <cell r="B76" t="str">
            <v>1MBL4</v>
          </cell>
        </row>
        <row r="77">
          <cell r="A77" t="str">
            <v>이인수</v>
          </cell>
          <cell r="B77" t="str">
            <v>1MBL4</v>
          </cell>
        </row>
        <row r="78">
          <cell r="A78" t="str">
            <v>홍옥표</v>
          </cell>
          <cell r="B78" t="str">
            <v>1MBL4</v>
          </cell>
        </row>
        <row r="79">
          <cell r="A79" t="str">
            <v>임희정</v>
          </cell>
          <cell r="B79" t="str">
            <v>1MBL4</v>
          </cell>
        </row>
        <row r="80">
          <cell r="A80" t="str">
            <v>김병훈</v>
          </cell>
          <cell r="B80" t="str">
            <v>1MBL4</v>
          </cell>
        </row>
        <row r="81">
          <cell r="A81" t="str">
            <v>오진원</v>
          </cell>
          <cell r="B81" t="str">
            <v>1MBL4</v>
          </cell>
        </row>
        <row r="82">
          <cell r="A82" t="str">
            <v>이영화</v>
          </cell>
          <cell r="B82" t="str">
            <v>1MBL4</v>
          </cell>
        </row>
        <row r="83">
          <cell r="A83" t="str">
            <v>이미선</v>
          </cell>
          <cell r="B83" t="str">
            <v>1MBL4</v>
          </cell>
        </row>
        <row r="84">
          <cell r="A84" t="str">
            <v>최동선</v>
          </cell>
          <cell r="B84" t="str">
            <v>1MBL4</v>
          </cell>
        </row>
        <row r="85">
          <cell r="A85" t="str">
            <v>박성규</v>
          </cell>
          <cell r="B85" t="str">
            <v>1MBL4</v>
          </cell>
        </row>
        <row r="86">
          <cell r="A86" t="str">
            <v>이연화</v>
          </cell>
          <cell r="B86" t="str">
            <v>1MBL4</v>
          </cell>
        </row>
        <row r="87">
          <cell r="A87" t="str">
            <v>정명화</v>
          </cell>
          <cell r="B87" t="str">
            <v>1MBL4</v>
          </cell>
        </row>
        <row r="88">
          <cell r="A88" t="str">
            <v>우춘대</v>
          </cell>
          <cell r="B88" t="str">
            <v>1MBL4</v>
          </cell>
        </row>
        <row r="89">
          <cell r="A89" t="str">
            <v>이원효</v>
          </cell>
          <cell r="B89" t="str">
            <v>1MBS2</v>
          </cell>
        </row>
        <row r="90">
          <cell r="A90" t="str">
            <v>김정희-생산</v>
          </cell>
          <cell r="B90" t="str">
            <v>1MBS2</v>
          </cell>
        </row>
        <row r="91">
          <cell r="A91" t="str">
            <v>박인남</v>
          </cell>
          <cell r="B91" t="str">
            <v>1MBS2</v>
          </cell>
        </row>
        <row r="92">
          <cell r="A92" t="str">
            <v>홍금화</v>
          </cell>
          <cell r="B92" t="str">
            <v>1MBS2</v>
          </cell>
        </row>
        <row r="93">
          <cell r="A93" t="str">
            <v>권미숙</v>
          </cell>
          <cell r="B93" t="str">
            <v>1MBS2</v>
          </cell>
        </row>
        <row r="94">
          <cell r="A94" t="str">
            <v>조영숙</v>
          </cell>
          <cell r="B94" t="str">
            <v>1MBS2</v>
          </cell>
        </row>
        <row r="95">
          <cell r="A95" t="str">
            <v>조경자</v>
          </cell>
          <cell r="B95" t="str">
            <v>1MBS2</v>
          </cell>
        </row>
        <row r="96">
          <cell r="A96" t="str">
            <v>석은자</v>
          </cell>
          <cell r="B96" t="str">
            <v>1MBS2</v>
          </cell>
        </row>
        <row r="97">
          <cell r="A97" t="str">
            <v>김경애</v>
          </cell>
          <cell r="B97" t="str">
            <v>1MBS2</v>
          </cell>
        </row>
        <row r="98">
          <cell r="A98" t="str">
            <v>김대훈</v>
          </cell>
          <cell r="B98" t="str">
            <v>1MBS2</v>
          </cell>
        </row>
        <row r="99">
          <cell r="A99" t="str">
            <v>김정희-IT</v>
          </cell>
          <cell r="B99" t="str">
            <v>1NAN1</v>
          </cell>
        </row>
        <row r="100">
          <cell r="A100" t="str">
            <v>최영숙</v>
          </cell>
          <cell r="B100" t="str">
            <v>1NAN1</v>
          </cell>
        </row>
        <row r="101">
          <cell r="A101" t="str">
            <v>조영재</v>
          </cell>
          <cell r="B101" t="str">
            <v>1NAN1</v>
          </cell>
        </row>
        <row r="102">
          <cell r="A102" t="str">
            <v>김범수</v>
          </cell>
          <cell r="B102" t="str">
            <v>1NAN1</v>
          </cell>
        </row>
        <row r="103">
          <cell r="A103" t="str">
            <v>손태규</v>
          </cell>
          <cell r="B103" t="str">
            <v>1PAL1</v>
          </cell>
        </row>
        <row r="104">
          <cell r="A104" t="str">
            <v>장지희</v>
          </cell>
          <cell r="B104" t="str">
            <v>1PAL1</v>
          </cell>
        </row>
        <row r="105">
          <cell r="A105" t="str">
            <v>김동현</v>
          </cell>
          <cell r="B105" t="str">
            <v>1PAP1</v>
          </cell>
        </row>
        <row r="106">
          <cell r="A106" t="str">
            <v>김동수</v>
          </cell>
          <cell r="B106" t="str">
            <v>1PAP1</v>
          </cell>
        </row>
        <row r="107">
          <cell r="A107" t="str">
            <v>허성주</v>
          </cell>
          <cell r="B107" t="str">
            <v>1PAP1</v>
          </cell>
        </row>
        <row r="108">
          <cell r="A108" t="str">
            <v>정진욱</v>
          </cell>
          <cell r="B108" t="str">
            <v>1PAP1</v>
          </cell>
        </row>
        <row r="109">
          <cell r="A109" t="str">
            <v>최흥묵</v>
          </cell>
          <cell r="B109" t="str">
            <v>1QAQ1</v>
          </cell>
        </row>
        <row r="110">
          <cell r="A110" t="str">
            <v>송종필</v>
          </cell>
          <cell r="B110" t="str">
            <v>1QAQ1</v>
          </cell>
        </row>
        <row r="111">
          <cell r="A111" t="str">
            <v>이성우</v>
          </cell>
          <cell r="B111" t="str">
            <v>1QAQ1</v>
          </cell>
        </row>
        <row r="112">
          <cell r="A112" t="str">
            <v>김성열</v>
          </cell>
          <cell r="B112" t="str">
            <v>1QAQ1</v>
          </cell>
        </row>
        <row r="113">
          <cell r="A113" t="str">
            <v>이상욱</v>
          </cell>
          <cell r="B113" t="str">
            <v>1QAQ1</v>
          </cell>
        </row>
        <row r="114">
          <cell r="A114" t="str">
            <v>양의모</v>
          </cell>
          <cell r="B114" t="str">
            <v>1QAQ1</v>
          </cell>
        </row>
        <row r="115">
          <cell r="A115" t="str">
            <v>채은옥</v>
          </cell>
          <cell r="B115" t="str">
            <v>1QAQ1</v>
          </cell>
        </row>
        <row r="116">
          <cell r="A116" t="str">
            <v>박철민</v>
          </cell>
          <cell r="B116" t="str">
            <v>1QAQ1</v>
          </cell>
        </row>
        <row r="117">
          <cell r="A117" t="str">
            <v>조은영</v>
          </cell>
          <cell r="B117" t="str">
            <v>1SAL2</v>
          </cell>
        </row>
        <row r="118">
          <cell r="A118" t="str">
            <v>유동호</v>
          </cell>
          <cell r="B118" t="str">
            <v>1SAL2</v>
          </cell>
        </row>
        <row r="119">
          <cell r="A119" t="str">
            <v>정태기</v>
          </cell>
          <cell r="B119" t="str">
            <v>1SAL4</v>
          </cell>
        </row>
        <row r="120">
          <cell r="A120" t="str">
            <v>박선규</v>
          </cell>
          <cell r="B120" t="str">
            <v>1SAL4</v>
          </cell>
        </row>
        <row r="121">
          <cell r="A121" t="str">
            <v>정인애</v>
          </cell>
          <cell r="B121" t="str">
            <v>1SAL4</v>
          </cell>
        </row>
        <row r="122">
          <cell r="A122" t="str">
            <v>조현오</v>
          </cell>
          <cell r="B122" t="str">
            <v>1SAL4</v>
          </cell>
        </row>
        <row r="123">
          <cell r="A123" t="str">
            <v>윤은숙</v>
          </cell>
          <cell r="B123" t="str">
            <v>1SAL4</v>
          </cell>
        </row>
        <row r="124">
          <cell r="A124" t="str">
            <v>주지영</v>
          </cell>
          <cell r="B124" t="str">
            <v>1SAL4</v>
          </cell>
        </row>
        <row r="125">
          <cell r="A125" t="str">
            <v>김현자</v>
          </cell>
          <cell r="B125" t="str">
            <v>1SAL4</v>
          </cell>
        </row>
        <row r="126">
          <cell r="A126" t="str">
            <v>유승국</v>
          </cell>
          <cell r="B126" t="str">
            <v>1SAL4</v>
          </cell>
        </row>
        <row r="127">
          <cell r="A127" t="str">
            <v>이웅보</v>
          </cell>
          <cell r="B127" t="str">
            <v>1SAL4</v>
          </cell>
        </row>
        <row r="128">
          <cell r="A128" t="str">
            <v>김채연</v>
          </cell>
          <cell r="B128" t="str">
            <v>1SAL4</v>
          </cell>
        </row>
        <row r="129">
          <cell r="A129" t="str">
            <v>윤선영</v>
          </cell>
          <cell r="B129" t="str">
            <v>1SAM2</v>
          </cell>
        </row>
        <row r="130">
          <cell r="A130" t="str">
            <v>김정민</v>
          </cell>
          <cell r="B130" t="str">
            <v>1SAM2</v>
          </cell>
        </row>
        <row r="131">
          <cell r="A131" t="str">
            <v>조준선</v>
          </cell>
          <cell r="B131" t="str">
            <v>1SAM2</v>
          </cell>
        </row>
        <row r="132">
          <cell r="A132" t="str">
            <v>조하</v>
          </cell>
          <cell r="B132" t="str">
            <v>1SAM2</v>
          </cell>
        </row>
        <row r="133">
          <cell r="A133" t="str">
            <v>황홍제</v>
          </cell>
          <cell r="B133" t="str">
            <v>1SAM2</v>
          </cell>
        </row>
        <row r="134">
          <cell r="A134" t="str">
            <v>이소영</v>
          </cell>
          <cell r="B134" t="str">
            <v>1SAM3</v>
          </cell>
        </row>
        <row r="135">
          <cell r="A135" t="str">
            <v>김연준</v>
          </cell>
          <cell r="B135" t="str">
            <v>1SAM3</v>
          </cell>
        </row>
        <row r="136">
          <cell r="A136" t="str">
            <v>김중호</v>
          </cell>
          <cell r="B136" t="str">
            <v>1SAM3</v>
          </cell>
        </row>
        <row r="137">
          <cell r="A137" t="str">
            <v>한지혜</v>
          </cell>
          <cell r="B137" t="str">
            <v>1SAM3</v>
          </cell>
        </row>
        <row r="138">
          <cell r="A138" t="str">
            <v>김석호</v>
          </cell>
          <cell r="B138" t="str">
            <v>1SAM3</v>
          </cell>
        </row>
        <row r="139">
          <cell r="A139" t="str">
            <v>이하정</v>
          </cell>
          <cell r="B139" t="str">
            <v>1SAM3</v>
          </cell>
        </row>
        <row r="140">
          <cell r="A140" t="str">
            <v>조한신</v>
          </cell>
          <cell r="B140" t="str">
            <v>1SAS1</v>
          </cell>
        </row>
        <row r="141">
          <cell r="A141" t="str">
            <v>윤미야</v>
          </cell>
          <cell r="B141" t="str">
            <v>1SAS1</v>
          </cell>
        </row>
        <row r="142">
          <cell r="A142" t="str">
            <v>허은영</v>
          </cell>
          <cell r="B142" t="str">
            <v>1SAS1</v>
          </cell>
        </row>
        <row r="143">
          <cell r="A143" t="str">
            <v>최민일</v>
          </cell>
          <cell r="B143" t="str">
            <v>1SAS1</v>
          </cell>
        </row>
        <row r="144">
          <cell r="A144" t="str">
            <v>정지은</v>
          </cell>
          <cell r="B144" t="str">
            <v>1SAS1</v>
          </cell>
        </row>
        <row r="145">
          <cell r="A145" t="str">
            <v>강명희</v>
          </cell>
          <cell r="B145" t="str">
            <v>1SAY1</v>
          </cell>
        </row>
        <row r="146">
          <cell r="A146" t="str">
            <v>권유은</v>
          </cell>
          <cell r="B146" t="str">
            <v>1SAY1</v>
          </cell>
        </row>
        <row r="147">
          <cell r="A147" t="str">
            <v>나원희</v>
          </cell>
          <cell r="B147" t="str">
            <v>1SAY1</v>
          </cell>
        </row>
        <row r="148">
          <cell r="A148" t="str">
            <v>박주완</v>
          </cell>
          <cell r="B148" t="str">
            <v>1SAY1</v>
          </cell>
        </row>
        <row r="149">
          <cell r="A149" t="str">
            <v>김정운</v>
          </cell>
          <cell r="B149" t="str">
            <v>1SAY1</v>
          </cell>
        </row>
        <row r="150">
          <cell r="A150" t="str">
            <v>이상호</v>
          </cell>
          <cell r="B150" t="str">
            <v>5GAG1</v>
          </cell>
        </row>
        <row r="151">
          <cell r="A151" t="str">
            <v>김영호</v>
          </cell>
          <cell r="B151" t="str">
            <v>5LAT1</v>
          </cell>
        </row>
        <row r="152">
          <cell r="A152" t="str">
            <v>홍성균</v>
          </cell>
          <cell r="B152" t="str">
            <v>5LAT1</v>
          </cell>
        </row>
        <row r="153">
          <cell r="A153" t="str">
            <v>김덕제</v>
          </cell>
          <cell r="B153" t="str">
            <v>5LAT1</v>
          </cell>
        </row>
        <row r="154">
          <cell r="A154" t="str">
            <v>박호신</v>
          </cell>
          <cell r="B154" t="str">
            <v>5MAD1</v>
          </cell>
        </row>
        <row r="155">
          <cell r="A155" t="str">
            <v>최규용</v>
          </cell>
          <cell r="B155" t="str">
            <v>5MAD1</v>
          </cell>
        </row>
        <row r="156">
          <cell r="A156" t="str">
            <v>김범연</v>
          </cell>
          <cell r="B156" t="str">
            <v>5MAD1</v>
          </cell>
        </row>
        <row r="157">
          <cell r="A157" t="str">
            <v>강명성</v>
          </cell>
          <cell r="B157" t="str">
            <v>5MAT1</v>
          </cell>
        </row>
        <row r="158">
          <cell r="A158" t="str">
            <v>염경자</v>
          </cell>
          <cell r="B158" t="str">
            <v>5MAT1</v>
          </cell>
        </row>
        <row r="159">
          <cell r="A159" t="str">
            <v>손영애</v>
          </cell>
          <cell r="B159" t="str">
            <v>5MAT1</v>
          </cell>
        </row>
        <row r="160">
          <cell r="A160" t="str">
            <v>임철수</v>
          </cell>
          <cell r="B160" t="str">
            <v>5MAT1</v>
          </cell>
        </row>
        <row r="161">
          <cell r="A161" t="str">
            <v>김종택</v>
          </cell>
          <cell r="B161" t="str">
            <v>5MBD1</v>
          </cell>
        </row>
        <row r="162">
          <cell r="A162" t="str">
            <v>전창규</v>
          </cell>
          <cell r="B162" t="str">
            <v>5MBD1</v>
          </cell>
        </row>
        <row r="163">
          <cell r="A163" t="str">
            <v>허성웅</v>
          </cell>
          <cell r="B163" t="str">
            <v>5MBD1</v>
          </cell>
        </row>
        <row r="164">
          <cell r="A164" t="str">
            <v>이효재</v>
          </cell>
          <cell r="B164" t="str">
            <v>5MBD1</v>
          </cell>
        </row>
        <row r="165">
          <cell r="A165" t="str">
            <v>김홍석</v>
          </cell>
          <cell r="B165" t="str">
            <v>5MBM1</v>
          </cell>
        </row>
        <row r="166">
          <cell r="A166" t="str">
            <v>조성중</v>
          </cell>
          <cell r="B166" t="str">
            <v>5MBT2</v>
          </cell>
        </row>
        <row r="167">
          <cell r="A167" t="str">
            <v>이명숙</v>
          </cell>
          <cell r="B167" t="str">
            <v>5MBT2</v>
          </cell>
        </row>
        <row r="168">
          <cell r="A168" t="str">
            <v>조계순</v>
          </cell>
          <cell r="B168" t="str">
            <v>5MBT2</v>
          </cell>
        </row>
        <row r="169">
          <cell r="A169" t="str">
            <v>이미경</v>
          </cell>
          <cell r="B169" t="str">
            <v>5MBT2</v>
          </cell>
        </row>
        <row r="170">
          <cell r="A170" t="str">
            <v>박순희</v>
          </cell>
          <cell r="B170" t="str">
            <v>5MBT2</v>
          </cell>
        </row>
        <row r="171">
          <cell r="A171" t="str">
            <v>박경진</v>
          </cell>
          <cell r="B171" t="str">
            <v>5MBT2</v>
          </cell>
        </row>
        <row r="172">
          <cell r="A172" t="str">
            <v>이명숙-B</v>
          </cell>
          <cell r="B172" t="str">
            <v>5MBT2</v>
          </cell>
        </row>
        <row r="173">
          <cell r="A173" t="str">
            <v>권금향</v>
          </cell>
          <cell r="B173" t="str">
            <v>5MBT6</v>
          </cell>
        </row>
        <row r="174">
          <cell r="A174" t="str">
            <v>김영환</v>
          </cell>
          <cell r="B174" t="str">
            <v>5PAP1</v>
          </cell>
        </row>
        <row r="175">
          <cell r="A175" t="str">
            <v>신영승</v>
          </cell>
          <cell r="B175" t="str">
            <v>5QAQ1</v>
          </cell>
        </row>
        <row r="176">
          <cell r="A176" t="str">
            <v>장원규</v>
          </cell>
          <cell r="B176" t="str">
            <v>5QAQ1</v>
          </cell>
        </row>
        <row r="177">
          <cell r="A177" t="str">
            <v>안병선</v>
          </cell>
          <cell r="B177" t="str">
            <v>5QAQ1</v>
          </cell>
        </row>
        <row r="178">
          <cell r="A178" t="str">
            <v>김락현</v>
          </cell>
          <cell r="B178" t="str">
            <v>5QAQ1</v>
          </cell>
        </row>
        <row r="179">
          <cell r="A179" t="str">
            <v>전충식</v>
          </cell>
          <cell r="B179" t="str">
            <v>5QAQ1</v>
          </cell>
        </row>
        <row r="180">
          <cell r="A180" t="str">
            <v>이준희</v>
          </cell>
          <cell r="B180" t="str">
            <v>5QAQ1</v>
          </cell>
        </row>
        <row r="181">
          <cell r="A181" t="str">
            <v>송호민</v>
          </cell>
          <cell r="B181" t="str">
            <v>5SAM2</v>
          </cell>
        </row>
        <row r="182">
          <cell r="A182" t="str">
            <v>조은정</v>
          </cell>
          <cell r="B182" t="str">
            <v>5SAM2</v>
          </cell>
        </row>
        <row r="183">
          <cell r="A183" t="str">
            <v>이병철</v>
          </cell>
          <cell r="B183" t="str">
            <v>5SAY1</v>
          </cell>
        </row>
        <row r="184">
          <cell r="A184" t="str">
            <v>김수민</v>
          </cell>
          <cell r="B184" t="str">
            <v>5SAY1</v>
          </cell>
        </row>
        <row r="185">
          <cell r="A185" t="str">
            <v>장현인</v>
          </cell>
          <cell r="B185" t="str">
            <v>5SAY1</v>
          </cell>
        </row>
        <row r="186">
          <cell r="A186" t="str">
            <v>김기양</v>
          </cell>
          <cell r="B186" t="str">
            <v>5SAY1</v>
          </cell>
        </row>
        <row r="187">
          <cell r="A187" t="str">
            <v>신덕수</v>
          </cell>
          <cell r="B187" t="str">
            <v>5SAY1</v>
          </cell>
        </row>
        <row r="188">
          <cell r="A188" t="str">
            <v>김은숙</v>
          </cell>
          <cell r="B188" t="str">
            <v>5SAY2</v>
          </cell>
        </row>
        <row r="189">
          <cell r="A189" t="str">
            <v>이정진</v>
          </cell>
          <cell r="B189" t="str">
            <v>5SAY2</v>
          </cell>
        </row>
        <row r="190">
          <cell r="A190" t="str">
            <v>오혜연</v>
          </cell>
          <cell r="B190" t="str">
            <v>5SAY2</v>
          </cell>
        </row>
      </sheetData>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S(회사제시)"/>
      <sheetName val="IS(회사제시)"/>
      <sheetName val="정산표"/>
      <sheetName val="BS"/>
      <sheetName val="IS"/>
      <sheetName val="CF"/>
      <sheetName val="자본변동표"/>
      <sheetName val="현금흐름표정산표"/>
      <sheetName val="pending"/>
      <sheetName val="A"/>
      <sheetName val="D"/>
      <sheetName val="D100"/>
      <sheetName val="유동자산(원장)"/>
      <sheetName val="G"/>
      <sheetName val="G100"/>
      <sheetName val="유형자산(원장)"/>
      <sheetName val="H"/>
      <sheetName val="무형자산(원장)"/>
      <sheetName val="CC"/>
      <sheetName val="CC100"/>
      <sheetName val="기타유동부채(원장)"/>
      <sheetName val="DD"/>
      <sheetName val="장기차입금(원장)"/>
      <sheetName val="R"/>
      <sheetName val="판관비(원장)"/>
      <sheetName val="S"/>
      <sheetName val="영업외손익(원장)"/>
      <sheetName val="공주환경 정산표_20120130_v5"/>
      <sheetName val="분기별총괄자료"/>
      <sheetName val="Scoping"/>
      <sheetName val="이자비용_(2)"/>
      <sheetName val="Currency"/>
      <sheetName val="Drop_down"/>
      <sheetName val="Non-Statistical_Sampling"/>
      <sheetName val="Non-Statistical_Sampling_Master"/>
      <sheetName val="AR_Drop_Downs"/>
      <sheetName val="DropDown"/>
      <sheetName val="Two_Step_Revenue_Testing_Master"/>
      <sheetName val="Global_Data"/>
      <sheetName val="회사정보"/>
      <sheetName val="공사기성"/>
      <sheetName val="COBS"/>
      <sheetName val="질의(금액)참조"/>
      <sheetName val="상각률표"/>
      <sheetName val="INPUT"/>
      <sheetName val="선급금"/>
      <sheetName val="손익항목표"/>
      <sheetName val="외환익"/>
      <sheetName val="4000A-1"/>
      <sheetName val="4000I-1"/>
      <sheetName val="외출"/>
      <sheetName val="1100A-수임"/>
      <sheetName val="B22-2_매출등"/>
      <sheetName val="특수관계자 명단"/>
      <sheetName val="1. 매출 및 수익"/>
      <sheetName val="B22-4_채권"/>
      <sheetName val="Sheet1"/>
      <sheetName val="XREF"/>
      <sheetName val="WTB"/>
      <sheetName val="리드"/>
      <sheetName val="F456"/>
      <sheetName val="시산표"/>
      <sheetName val="기본사항"/>
      <sheetName val="P&amp;L Summary Page"/>
      <sheetName val="17.11.02."/>
      <sheetName val="PAJE,PRJE"/>
      <sheetName val="손익계산서"/>
      <sheetName val="現価率"/>
      <sheetName val="基礎率"/>
      <sheetName val="新制度"/>
      <sheetName val="支給率"/>
      <sheetName val="주석"/>
      <sheetName val="2017년"/>
      <sheetName val="총괄표"/>
      <sheetName val="단기금융상품"/>
      <sheetName val="특수관계자_명단2"/>
      <sheetName val="1__매출_및_수익2"/>
      <sheetName val="공주환경_정산표_20120130_v52"/>
      <sheetName val="특수관계자_명단"/>
      <sheetName val="1__매출_및_수익"/>
      <sheetName val="공주환경_정산표_20120130_v5"/>
      <sheetName val="특수관계자_명단1"/>
      <sheetName val="1__매출_및_수익1"/>
      <sheetName val="공주환경_정산표_20120130_v51"/>
      <sheetName val="특수관계자_명단6"/>
      <sheetName val="1__매출_및_수익6"/>
      <sheetName val="공주환경_정산표_20120130_v56"/>
      <sheetName val="특수관계자_명단3"/>
      <sheetName val="1__매출_및_수익3"/>
      <sheetName val="공주환경_정산표_20120130_v53"/>
      <sheetName val="특수관계자_명단4"/>
      <sheetName val="1__매출_및_수익4"/>
      <sheetName val="공주환경_정산표_20120130_v54"/>
      <sheetName val="특수관계자_명단5"/>
      <sheetName val="1__매출_및_수익5"/>
      <sheetName val="공주환경_정산표_20120130_v55"/>
      <sheetName val="처분TEST"/>
      <sheetName val="건물 (2)"/>
      <sheetName val="차량운반구 (2)"/>
      <sheetName val="전송선로설비 (2)"/>
      <sheetName val="집기비품 (2)"/>
      <sheetName val="구축물 (2)"/>
      <sheetName val="유선방송설비 (2)"/>
      <sheetName val="컨버터 (2)"/>
      <sheetName val="공구기구 (2)"/>
      <sheetName val="LS (2)"/>
      <sheetName val="P&amp;L_Summary_Page4"/>
      <sheetName val="17_11_02_4"/>
      <sheetName val="P&amp;L_Summary_Page1"/>
      <sheetName val="17_11_02_1"/>
      <sheetName val="P&amp;L_Summary_Page"/>
      <sheetName val="17_11_02_"/>
      <sheetName val="P&amp;L_Summary_Page2"/>
      <sheetName val="17_11_02_2"/>
      <sheetName val="P&amp;L_Summary_Page3"/>
      <sheetName val="17_11_02_3"/>
      <sheetName val="P&amp;L_Summary_Page5"/>
      <sheetName val="17_11_02_5"/>
      <sheetName val="공주환경_정산표_20120130_v57"/>
      <sheetName val="특수관계자_명단7"/>
      <sheetName val="1__매출_및_수익7"/>
      <sheetName val="P&amp;L_Summary_Page7"/>
      <sheetName val="17_11_02_7"/>
      <sheetName val="P&amp;L_Summary_Page6"/>
      <sheetName val="17_11_02_6"/>
      <sheetName val="공주환경_정산표_20120130_v58"/>
      <sheetName val="특수관계자_명단8"/>
      <sheetName val="1__매출_및_수익8"/>
      <sheetName val="P&amp;L_Summary_Page8"/>
      <sheetName val="17_11_02_8"/>
      <sheetName val="PBC&gt;&gt;"/>
      <sheetName val="채권채무"/>
      <sheetName val="집계"/>
      <sheetName val="Sheet2"/>
      <sheetName val="CTEMCOST"/>
    </sheetNames>
    <sheetDataSet>
      <sheetData sheetId="0"/>
      <sheetData sheetId="1">
        <row r="14">
          <cell r="C14">
            <v>0</v>
          </cell>
        </row>
      </sheetData>
      <sheetData sheetId="2">
        <row r="9">
          <cell r="C9">
            <v>2567172909</v>
          </cell>
        </row>
      </sheetData>
      <sheetData sheetId="3">
        <row r="9">
          <cell r="C9">
            <v>2567172909</v>
          </cell>
        </row>
      </sheetData>
      <sheetData sheetId="4">
        <row r="9">
          <cell r="C9">
            <v>2567172909</v>
          </cell>
        </row>
      </sheetData>
      <sheetData sheetId="5">
        <row r="9">
          <cell r="C9">
            <v>2567172909</v>
          </cell>
        </row>
      </sheetData>
      <sheetData sheetId="6">
        <row r="9">
          <cell r="C9">
            <v>2567172909</v>
          </cell>
        </row>
      </sheetData>
      <sheetData sheetId="7">
        <row r="9">
          <cell r="C9">
            <v>2567172909</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refreshError="1"/>
      <sheetData sheetId="97" refreshError="1"/>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refreshError="1"/>
      <sheetData sheetId="131" refreshError="1"/>
      <sheetData sheetId="132" refreshError="1"/>
      <sheetData sheetId="133" refreshError="1"/>
      <sheetData sheetId="134"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7상품수"/>
      <sheetName val="WPL"/>
      <sheetName val="リスト"/>
      <sheetName val="상조회"/>
      <sheetName val="소득세"/>
      <sheetName val="SALTAB97"/>
      <sheetName val="의보"/>
      <sheetName val="생산직잔업"/>
      <sheetName val="상표권"/>
      <sheetName val="상반기FCO수정"/>
      <sheetName val="98상품수불(기초)"/>
      <sheetName val="제품수불 (기초)"/>
      <sheetName val="98제품수불부"/>
      <sheetName val="상각율표"/>
      <sheetName val="수정시산표"/>
      <sheetName val="경영비율 "/>
      <sheetName val="미지금(01)"/>
      <sheetName val="발생집계"/>
      <sheetName val="경영03"/>
      <sheetName val="손익계산서"/>
      <sheetName val="Database"/>
      <sheetName val="K1-1 증감schedule"/>
      <sheetName val="분양가"/>
      <sheetName val="현금흐름표"/>
      <sheetName val="피벗"/>
      <sheetName val="CF 피벗방식"/>
      <sheetName val="피벗번호"/>
      <sheetName val="Sheet1"/>
      <sheetName val="분당임차변경"/>
      <sheetName val="지역개발"/>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 sheetId="28" refreshError="1"/>
      <sheetData sheetId="29"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집계표"/>
      <sheetName val="집계표결과"/>
      <sheetName val="연장수당"/>
      <sheetName val="3월연장근무"/>
      <sheetName val="조견표"/>
      <sheetName val="인원자료"/>
      <sheetName val="인사정보"/>
      <sheetName val="거래처현황"/>
      <sheetName val="9-1차이내역."/>
      <sheetName val="수불부"/>
      <sheetName val="반포2차"/>
      <sheetName val="대차(종합,입력금지)"/>
      <sheetName val="기술연구소 연봉조정"/>
      <sheetName val="INFORM"/>
      <sheetName val="OT실적분석표 (2)"/>
      <sheetName val="요약"/>
      <sheetName val="2003년운영"/>
      <sheetName val="23기-3분기결산PL"/>
      <sheetName val="용인"/>
      <sheetName val="근태구분"/>
      <sheetName val="손익계산서"/>
      <sheetName val="대차대조표"/>
      <sheetName val="Sheet1"/>
      <sheetName val="언양"/>
      <sheetName val="9-1차이내역_"/>
      <sheetName val="기술연구소_연봉조정"/>
      <sheetName val="OT실적분석표_(2)"/>
    </sheetNames>
    <sheetDataSet>
      <sheetData sheetId="0"/>
      <sheetData sheetId="1" refreshError="1">
        <row r="2">
          <cell r="A2" t="str">
            <v>성  명</v>
          </cell>
          <cell r="B2" t="str">
            <v>Total</v>
          </cell>
        </row>
        <row r="4">
          <cell r="A4" t="str">
            <v>김경애1</v>
          </cell>
          <cell r="B4">
            <v>6.25</v>
          </cell>
        </row>
        <row r="5">
          <cell r="A5" t="str">
            <v>김병훈</v>
          </cell>
          <cell r="B5">
            <v>6.25</v>
          </cell>
        </row>
        <row r="6">
          <cell r="A6" t="str">
            <v>김옥경</v>
          </cell>
          <cell r="B6">
            <v>6.25</v>
          </cell>
        </row>
        <row r="7">
          <cell r="A7" t="str">
            <v>김옥화</v>
          </cell>
          <cell r="B7">
            <v>6.25</v>
          </cell>
        </row>
        <row r="8">
          <cell r="A8" t="str">
            <v>박철민</v>
          </cell>
          <cell r="B8">
            <v>6</v>
          </cell>
        </row>
        <row r="9">
          <cell r="A9" t="str">
            <v>박철민</v>
          </cell>
          <cell r="B9">
            <v>-15.5</v>
          </cell>
        </row>
        <row r="10">
          <cell r="A10" t="str">
            <v>송종필</v>
          </cell>
          <cell r="B10">
            <v>6</v>
          </cell>
        </row>
        <row r="11">
          <cell r="A11" t="str">
            <v>승금자</v>
          </cell>
          <cell r="B11">
            <v>6.25</v>
          </cell>
        </row>
        <row r="12">
          <cell r="A12" t="str">
            <v>안병선</v>
          </cell>
          <cell r="B12">
            <v>7.5</v>
          </cell>
        </row>
        <row r="13">
          <cell r="A13" t="str">
            <v>오혜연</v>
          </cell>
          <cell r="B13">
            <v>17.25</v>
          </cell>
        </row>
        <row r="14">
          <cell r="A14" t="str">
            <v>이상욱</v>
          </cell>
          <cell r="B14">
            <v>3.75</v>
          </cell>
        </row>
        <row r="15">
          <cell r="A15" t="str">
            <v>이성우</v>
          </cell>
          <cell r="B15">
            <v>6</v>
          </cell>
        </row>
        <row r="16">
          <cell r="A16" t="str">
            <v>이웅보</v>
          </cell>
          <cell r="B16">
            <v>10.25</v>
          </cell>
        </row>
        <row r="17">
          <cell r="A17" t="str">
            <v>이원효</v>
          </cell>
          <cell r="B17">
            <v>6.25</v>
          </cell>
        </row>
        <row r="18">
          <cell r="A18" t="str">
            <v>이인수</v>
          </cell>
          <cell r="B18">
            <v>4.5</v>
          </cell>
        </row>
        <row r="19">
          <cell r="A19" t="str">
            <v>이준희</v>
          </cell>
          <cell r="B19">
            <v>16.5</v>
          </cell>
        </row>
        <row r="20">
          <cell r="A20" t="str">
            <v>장현인</v>
          </cell>
          <cell r="B20">
            <v>47.5</v>
          </cell>
        </row>
        <row r="21">
          <cell r="A21" t="str">
            <v>채은옥</v>
          </cell>
          <cell r="B21">
            <v>6</v>
          </cell>
        </row>
        <row r="22">
          <cell r="A22" t="str">
            <v>홍순서</v>
          </cell>
          <cell r="B22">
            <v>6.25</v>
          </cell>
        </row>
        <row r="23">
          <cell r="A23" t="str">
            <v>김현자</v>
          </cell>
          <cell r="B23">
            <v>33</v>
          </cell>
        </row>
        <row r="24">
          <cell r="A24" t="str">
            <v>유동호</v>
          </cell>
          <cell r="B24">
            <v>8.75</v>
          </cell>
        </row>
        <row r="25">
          <cell r="A25" t="str">
            <v>장지희</v>
          </cell>
          <cell r="B25">
            <v>5.25</v>
          </cell>
        </row>
      </sheetData>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 sheetId="26"/>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계정과목"/>
      <sheetName val="시산표"/>
      <sheetName val="7상품수"/>
      <sheetName val="FRDS9805"/>
      <sheetName val="List of delivery"/>
      <sheetName val="2001년결산"/>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월연장근무"/>
      <sheetName val="3월연장환산시간집계표(322)"/>
      <sheetName val="2월연장환산시간집계표"/>
      <sheetName val="퇴사자 연장시간집계"/>
      <sheetName val="집계표결과"/>
      <sheetName val="집계2"/>
      <sheetName val="타계정에서 명세서(PL상)"/>
      <sheetName val="상품수불"/>
      <sheetName val="BT2"/>
      <sheetName val="0403연장환산시간"/>
      <sheetName val="퇴사자_연장시간집계"/>
      <sheetName val="퇴사자_연장시간집계1"/>
      <sheetName val="퇴사자_연장시간집계2"/>
      <sheetName val="controll"/>
      <sheetName val="생산실적입력"/>
      <sheetName val="기폐기자재"/>
      <sheetName val="예산M11A"/>
      <sheetName val="출자한도"/>
      <sheetName val="Sheet2"/>
      <sheetName val="내역서"/>
      <sheetName val="#REF"/>
      <sheetName val=""/>
      <sheetName val="통신수당"/>
      <sheetName val="중연"/>
      <sheetName val="퇴사자_연장시간집계3"/>
      <sheetName val="타계정에서_명세서(PL상)"/>
    </sheetNames>
    <sheetDataSet>
      <sheetData sheetId="0" refreshError="1">
        <row r="2">
          <cell r="A2" t="str">
            <v>성  명</v>
          </cell>
          <cell r="B2" t="str">
            <v>사   번</v>
          </cell>
          <cell r="C2" t="str">
            <v>직위</v>
          </cell>
          <cell r="D2" t="str">
            <v>전월</v>
          </cell>
        </row>
        <row r="3">
          <cell r="D3" t="str">
            <v>누락분</v>
          </cell>
        </row>
        <row r="4">
          <cell r="A4" t="str">
            <v>권금향</v>
          </cell>
          <cell r="B4">
            <v>20021101</v>
          </cell>
          <cell r="C4" t="str">
            <v>사원</v>
          </cell>
        </row>
        <row r="5">
          <cell r="A5" t="str">
            <v>권미숙</v>
          </cell>
          <cell r="B5">
            <v>19981204</v>
          </cell>
          <cell r="C5" t="str">
            <v>사원</v>
          </cell>
        </row>
        <row r="6">
          <cell r="A6" t="str">
            <v>권미자</v>
          </cell>
          <cell r="B6">
            <v>20001204</v>
          </cell>
          <cell r="C6" t="str">
            <v>사원</v>
          </cell>
        </row>
        <row r="7">
          <cell r="A7" t="str">
            <v>권유은</v>
          </cell>
          <cell r="B7">
            <v>20011201</v>
          </cell>
          <cell r="C7" t="str">
            <v>사원</v>
          </cell>
        </row>
        <row r="8">
          <cell r="A8" t="str">
            <v>김경애1</v>
          </cell>
          <cell r="B8">
            <v>20000801</v>
          </cell>
          <cell r="C8" t="str">
            <v>사원</v>
          </cell>
          <cell r="D8">
            <v>6.25</v>
          </cell>
        </row>
        <row r="9">
          <cell r="A9" t="str">
            <v>김경애2</v>
          </cell>
          <cell r="B9">
            <v>20030204</v>
          </cell>
          <cell r="C9" t="str">
            <v>사원</v>
          </cell>
        </row>
        <row r="10">
          <cell r="A10" t="str">
            <v>김기양</v>
          </cell>
          <cell r="B10">
            <v>20030501</v>
          </cell>
          <cell r="C10" t="str">
            <v>사원</v>
          </cell>
        </row>
        <row r="11">
          <cell r="A11" t="str">
            <v>김대훈</v>
          </cell>
          <cell r="B11">
            <v>20030104</v>
          </cell>
          <cell r="C11" t="str">
            <v>사원</v>
          </cell>
        </row>
        <row r="12">
          <cell r="A12" t="str">
            <v>김락현</v>
          </cell>
          <cell r="B12">
            <v>20001108</v>
          </cell>
          <cell r="C12" t="str">
            <v>주임</v>
          </cell>
        </row>
        <row r="13">
          <cell r="A13" t="str">
            <v>김명순</v>
          </cell>
          <cell r="B13">
            <v>20001205</v>
          </cell>
          <cell r="C13" t="str">
            <v>사원</v>
          </cell>
        </row>
        <row r="14">
          <cell r="A14" t="str">
            <v>김명희</v>
          </cell>
          <cell r="B14">
            <v>20001207</v>
          </cell>
          <cell r="C14" t="str">
            <v>사원</v>
          </cell>
        </row>
        <row r="15">
          <cell r="A15" t="str">
            <v>김범수</v>
          </cell>
          <cell r="B15">
            <v>20011104</v>
          </cell>
          <cell r="C15" t="str">
            <v>사원</v>
          </cell>
        </row>
        <row r="16">
          <cell r="A16" t="str">
            <v>김범연</v>
          </cell>
          <cell r="B16">
            <v>20030703</v>
          </cell>
          <cell r="C16" t="str">
            <v>사원</v>
          </cell>
        </row>
        <row r="17">
          <cell r="A17" t="str">
            <v>김병훈</v>
          </cell>
          <cell r="B17">
            <v>20020409</v>
          </cell>
          <cell r="C17" t="str">
            <v>사원</v>
          </cell>
          <cell r="D17">
            <v>6.25</v>
          </cell>
        </row>
        <row r="18">
          <cell r="A18" t="str">
            <v>김석호</v>
          </cell>
          <cell r="B18">
            <v>20030502</v>
          </cell>
          <cell r="C18" t="str">
            <v>주임</v>
          </cell>
        </row>
        <row r="19">
          <cell r="A19" t="str">
            <v>김성기</v>
          </cell>
          <cell r="B19">
            <v>20030605</v>
          </cell>
          <cell r="C19" t="str">
            <v>주임</v>
          </cell>
        </row>
        <row r="20">
          <cell r="A20" t="str">
            <v>김성열</v>
          </cell>
          <cell r="B20">
            <v>20001106</v>
          </cell>
          <cell r="C20" t="str">
            <v>주임</v>
          </cell>
        </row>
        <row r="21">
          <cell r="A21" t="str">
            <v>김수민</v>
          </cell>
          <cell r="B21">
            <v>20020105</v>
          </cell>
          <cell r="C21" t="str">
            <v>사원</v>
          </cell>
        </row>
        <row r="22">
          <cell r="A22" t="str">
            <v>김영환</v>
          </cell>
          <cell r="B22">
            <v>20000201</v>
          </cell>
          <cell r="C22" t="str">
            <v>사원</v>
          </cell>
        </row>
        <row r="23">
          <cell r="A23" t="str">
            <v>김옥경</v>
          </cell>
          <cell r="B23">
            <v>20030208</v>
          </cell>
          <cell r="C23" t="str">
            <v>사원</v>
          </cell>
          <cell r="D23">
            <v>6.25</v>
          </cell>
        </row>
        <row r="24">
          <cell r="A24" t="str">
            <v>김옥화</v>
          </cell>
          <cell r="B24">
            <v>20030207</v>
          </cell>
          <cell r="C24" t="str">
            <v>사원</v>
          </cell>
          <cell r="D24">
            <v>6.25</v>
          </cell>
        </row>
        <row r="25">
          <cell r="A25" t="str">
            <v>김원곤</v>
          </cell>
          <cell r="B25">
            <v>20020302</v>
          </cell>
          <cell r="C25" t="str">
            <v>사원</v>
          </cell>
        </row>
        <row r="26">
          <cell r="A26" t="str">
            <v>김은화</v>
          </cell>
          <cell r="B26">
            <v>20030210</v>
          </cell>
          <cell r="C26" t="str">
            <v>사원</v>
          </cell>
        </row>
        <row r="27">
          <cell r="A27" t="str">
            <v>김정미</v>
          </cell>
          <cell r="B27">
            <v>20030603</v>
          </cell>
          <cell r="C27" t="str">
            <v>사원</v>
          </cell>
        </row>
        <row r="28">
          <cell r="A28" t="str">
            <v>김정민</v>
          </cell>
          <cell r="B28">
            <v>20001104</v>
          </cell>
          <cell r="C28" t="str">
            <v>사원</v>
          </cell>
        </row>
        <row r="29">
          <cell r="A29" t="str">
            <v>김정운</v>
          </cell>
          <cell r="B29">
            <v>20030201</v>
          </cell>
          <cell r="C29" t="str">
            <v>주임</v>
          </cell>
        </row>
        <row r="30">
          <cell r="A30" t="str">
            <v>김정희2</v>
          </cell>
          <cell r="B30">
            <v>20000602</v>
          </cell>
          <cell r="C30" t="str">
            <v>사원</v>
          </cell>
        </row>
        <row r="31">
          <cell r="A31" t="str">
            <v>김종택</v>
          </cell>
          <cell r="B31">
            <v>19990906</v>
          </cell>
          <cell r="C31" t="str">
            <v>주임</v>
          </cell>
        </row>
        <row r="32">
          <cell r="A32" t="str">
            <v>김중호</v>
          </cell>
          <cell r="B32">
            <v>20001201</v>
          </cell>
          <cell r="C32" t="str">
            <v>주임</v>
          </cell>
        </row>
        <row r="33">
          <cell r="A33" t="str">
            <v>김채연</v>
          </cell>
          <cell r="B33">
            <v>20030802</v>
          </cell>
          <cell r="C33" t="str">
            <v>사원</v>
          </cell>
        </row>
        <row r="34">
          <cell r="A34" t="str">
            <v>김현수</v>
          </cell>
          <cell r="B34">
            <v>20031007</v>
          </cell>
          <cell r="C34" t="str">
            <v>사원</v>
          </cell>
        </row>
        <row r="35">
          <cell r="A35" t="str">
            <v>김현자</v>
          </cell>
          <cell r="B35">
            <v>20011105</v>
          </cell>
          <cell r="C35" t="str">
            <v>사원</v>
          </cell>
          <cell r="D35">
            <v>33</v>
          </cell>
        </row>
        <row r="36">
          <cell r="A36" t="str">
            <v>김홍석</v>
          </cell>
          <cell r="B36">
            <v>20000504</v>
          </cell>
          <cell r="C36" t="str">
            <v>주임</v>
          </cell>
        </row>
        <row r="37">
          <cell r="A37" t="str">
            <v>나원희</v>
          </cell>
          <cell r="B37">
            <v>20020102</v>
          </cell>
          <cell r="C37" t="str">
            <v>사원</v>
          </cell>
        </row>
        <row r="38">
          <cell r="A38" t="str">
            <v>노현균</v>
          </cell>
          <cell r="B38">
            <v>20030601</v>
          </cell>
          <cell r="C38" t="str">
            <v>사원</v>
          </cell>
        </row>
        <row r="39">
          <cell r="A39" t="str">
            <v>류송화</v>
          </cell>
          <cell r="B39">
            <v>20001206</v>
          </cell>
          <cell r="C39" t="str">
            <v>사원</v>
          </cell>
        </row>
        <row r="40">
          <cell r="A40" t="str">
            <v>맹인후</v>
          </cell>
          <cell r="B40">
            <v>20010902</v>
          </cell>
          <cell r="C40" t="str">
            <v>사원</v>
          </cell>
        </row>
        <row r="41">
          <cell r="A41" t="str">
            <v>박경식</v>
          </cell>
          <cell r="B41">
            <v>19990301</v>
          </cell>
          <cell r="C41" t="str">
            <v>대리</v>
          </cell>
        </row>
        <row r="42">
          <cell r="A42" t="str">
            <v>박경진</v>
          </cell>
          <cell r="B42">
            <v>20011006</v>
          </cell>
          <cell r="C42" t="str">
            <v>사원</v>
          </cell>
        </row>
        <row r="43">
          <cell r="A43" t="str">
            <v>박국진</v>
          </cell>
          <cell r="B43">
            <v>20030506</v>
          </cell>
          <cell r="C43" t="str">
            <v>주임</v>
          </cell>
        </row>
        <row r="44">
          <cell r="A44" t="str">
            <v>박성규</v>
          </cell>
          <cell r="B44">
            <v>20030403</v>
          </cell>
          <cell r="C44" t="str">
            <v>사원</v>
          </cell>
        </row>
        <row r="45">
          <cell r="A45" t="str">
            <v>박순희</v>
          </cell>
          <cell r="B45">
            <v>20011007</v>
          </cell>
          <cell r="C45" t="str">
            <v>사원</v>
          </cell>
        </row>
        <row r="46">
          <cell r="A46" t="str">
            <v>박승우</v>
          </cell>
          <cell r="B46">
            <v>19990101</v>
          </cell>
          <cell r="C46" t="str">
            <v>대리</v>
          </cell>
        </row>
        <row r="47">
          <cell r="A47" t="str">
            <v>박은규</v>
          </cell>
          <cell r="B47">
            <v>20020905</v>
          </cell>
          <cell r="C47" t="str">
            <v>사원</v>
          </cell>
        </row>
        <row r="48">
          <cell r="A48" t="str">
            <v>박지영</v>
          </cell>
          <cell r="B48">
            <v>20030602</v>
          </cell>
          <cell r="C48" t="str">
            <v>사원</v>
          </cell>
        </row>
        <row r="49">
          <cell r="A49" t="str">
            <v>박철민</v>
          </cell>
          <cell r="B49">
            <v>20030901</v>
          </cell>
          <cell r="C49" t="str">
            <v>주임</v>
          </cell>
          <cell r="D49">
            <v>-9.5</v>
          </cell>
        </row>
        <row r="50">
          <cell r="A50" t="str">
            <v>박호신</v>
          </cell>
          <cell r="B50">
            <v>20030212</v>
          </cell>
          <cell r="C50" t="str">
            <v>사원</v>
          </cell>
        </row>
        <row r="51">
          <cell r="A51" t="str">
            <v>서범석</v>
          </cell>
          <cell r="B51">
            <v>20011004</v>
          </cell>
          <cell r="C51" t="str">
            <v>사원</v>
          </cell>
        </row>
        <row r="52">
          <cell r="A52" t="str">
            <v>석은자</v>
          </cell>
          <cell r="B52">
            <v>20000202</v>
          </cell>
          <cell r="C52" t="str">
            <v>사원</v>
          </cell>
        </row>
        <row r="53">
          <cell r="A53" t="str">
            <v>송종필</v>
          </cell>
          <cell r="B53">
            <v>20001105</v>
          </cell>
          <cell r="C53" t="str">
            <v>주임</v>
          </cell>
          <cell r="D53">
            <v>6</v>
          </cell>
        </row>
        <row r="54">
          <cell r="A54" t="str">
            <v>승금자</v>
          </cell>
          <cell r="B54">
            <v>20030205</v>
          </cell>
          <cell r="C54" t="str">
            <v>사원</v>
          </cell>
          <cell r="D54">
            <v>6.25</v>
          </cell>
        </row>
        <row r="55">
          <cell r="A55" t="str">
            <v>양민욱</v>
          </cell>
          <cell r="B55">
            <v>20001004</v>
          </cell>
          <cell r="C55" t="str">
            <v>주임</v>
          </cell>
        </row>
        <row r="56">
          <cell r="A56" t="str">
            <v>여인관</v>
          </cell>
          <cell r="B56">
            <v>20010301</v>
          </cell>
          <cell r="C56" t="str">
            <v>주임</v>
          </cell>
        </row>
        <row r="57">
          <cell r="A57" t="str">
            <v>오진원</v>
          </cell>
          <cell r="B57">
            <v>20020701</v>
          </cell>
          <cell r="C57" t="str">
            <v>주임</v>
          </cell>
        </row>
        <row r="58">
          <cell r="A58" t="str">
            <v>오혜연</v>
          </cell>
          <cell r="B58">
            <v>20030508</v>
          </cell>
          <cell r="C58" t="str">
            <v>사원</v>
          </cell>
          <cell r="D58">
            <v>17.25</v>
          </cell>
        </row>
        <row r="59">
          <cell r="A59" t="str">
            <v>용하식</v>
          </cell>
          <cell r="B59">
            <v>19990501</v>
          </cell>
          <cell r="C59" t="str">
            <v>대리</v>
          </cell>
        </row>
        <row r="60">
          <cell r="A60" t="str">
            <v>우춘대</v>
          </cell>
          <cell r="B60">
            <v>20031101</v>
          </cell>
          <cell r="C60" t="str">
            <v>사원</v>
          </cell>
        </row>
        <row r="61">
          <cell r="A61" t="str">
            <v>원천재</v>
          </cell>
          <cell r="B61">
            <v>20000503</v>
          </cell>
          <cell r="C61" t="str">
            <v>사원</v>
          </cell>
        </row>
        <row r="62">
          <cell r="A62" t="str">
            <v>유금자</v>
          </cell>
          <cell r="B62">
            <v>19981214</v>
          </cell>
          <cell r="C62" t="str">
            <v>사원</v>
          </cell>
        </row>
        <row r="63">
          <cell r="A63" t="str">
            <v>유동호</v>
          </cell>
          <cell r="B63">
            <v>20030304</v>
          </cell>
          <cell r="C63" t="str">
            <v>사원</v>
          </cell>
          <cell r="D63">
            <v>8.75</v>
          </cell>
        </row>
        <row r="64">
          <cell r="A64" t="str">
            <v>유병희</v>
          </cell>
          <cell r="B64">
            <v>19981218</v>
          </cell>
          <cell r="C64" t="str">
            <v>대리</v>
          </cell>
        </row>
        <row r="65">
          <cell r="A65" t="str">
            <v>윤두이</v>
          </cell>
          <cell r="B65">
            <v>20000902</v>
          </cell>
          <cell r="C65" t="str">
            <v>사원</v>
          </cell>
        </row>
        <row r="66">
          <cell r="A66" t="str">
            <v>이대석</v>
          </cell>
          <cell r="B66">
            <v>20031002</v>
          </cell>
          <cell r="C66" t="str">
            <v>주임</v>
          </cell>
        </row>
        <row r="67">
          <cell r="A67" t="str">
            <v>이상욱</v>
          </cell>
          <cell r="B67">
            <v>20020407</v>
          </cell>
          <cell r="C67" t="str">
            <v>사원</v>
          </cell>
        </row>
        <row r="68">
          <cell r="A68" t="str">
            <v>이상천</v>
          </cell>
          <cell r="B68">
            <v>20000301</v>
          </cell>
          <cell r="C68" t="str">
            <v>주임</v>
          </cell>
        </row>
        <row r="69">
          <cell r="A69" t="str">
            <v>이성우</v>
          </cell>
          <cell r="B69">
            <v>20001107</v>
          </cell>
          <cell r="C69" t="str">
            <v>주임</v>
          </cell>
          <cell r="D69">
            <v>6</v>
          </cell>
        </row>
        <row r="70">
          <cell r="A70" t="str">
            <v>이연화</v>
          </cell>
          <cell r="B70">
            <v>20031006</v>
          </cell>
          <cell r="C70" t="str">
            <v>사원</v>
          </cell>
        </row>
        <row r="71">
          <cell r="A71" t="str">
            <v>이영화1</v>
          </cell>
          <cell r="B71">
            <v>20020902</v>
          </cell>
          <cell r="C71" t="str">
            <v>사원</v>
          </cell>
        </row>
        <row r="72">
          <cell r="A72" t="str">
            <v>이영화2</v>
          </cell>
          <cell r="B72">
            <v>20030203</v>
          </cell>
          <cell r="C72" t="str">
            <v>사원</v>
          </cell>
        </row>
        <row r="73">
          <cell r="A73" t="str">
            <v>이웅보</v>
          </cell>
          <cell r="B73">
            <v>20030404</v>
          </cell>
          <cell r="C73" t="str">
            <v>사원</v>
          </cell>
          <cell r="D73">
            <v>10.25</v>
          </cell>
        </row>
        <row r="74">
          <cell r="A74" t="str">
            <v>이원효</v>
          </cell>
          <cell r="B74">
            <v>20000903</v>
          </cell>
          <cell r="C74" t="str">
            <v>주임</v>
          </cell>
          <cell r="D74">
            <v>6.25</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6페이밴드"/>
      <sheetName val="입사월별기본급"/>
      <sheetName val="개인별조회"/>
      <sheetName val="평가보상MD"/>
      <sheetName val="구주상세(LTI-SI)"/>
      <sheetName val="구주상세(보유제도)"/>
      <sheetName val="BHS스톡옵션"/>
      <sheetName val="페이밴드"/>
      <sheetName val="개인평가원본(메모아직못옮겨서남겨둠)"/>
      <sheetName val="통계(기본급)"/>
      <sheetName val="통계(작업중)"/>
      <sheetName val="가이드급여인상검토"/>
    </sheetNames>
    <sheetDataSet>
      <sheetData sheetId="0" refreshError="1">
        <row r="3">
          <cell r="D3" t="str">
            <v>BHP1그룹</v>
          </cell>
          <cell r="E3" t="str">
            <v>1그룹</v>
          </cell>
          <cell r="F3" t="str">
            <v>BHP2그룹</v>
          </cell>
          <cell r="G3" t="str">
            <v>2그룹</v>
          </cell>
          <cell r="H3" t="str">
            <v>BHP3그룹</v>
          </cell>
          <cell r="I3" t="str">
            <v>3그룹</v>
          </cell>
        </row>
        <row r="4">
          <cell r="C4" t="str">
            <v>GB</v>
          </cell>
          <cell r="D4" t="str">
            <v>-</v>
          </cell>
          <cell r="E4" t="str">
            <v>-</v>
          </cell>
          <cell r="F4" t="str">
            <v>-</v>
          </cell>
          <cell r="G4" t="str">
            <v>-</v>
          </cell>
          <cell r="H4" t="str">
            <v>-</v>
          </cell>
          <cell r="I4" t="str">
            <v>-</v>
          </cell>
        </row>
        <row r="5">
          <cell r="C5" t="str">
            <v>G4상</v>
          </cell>
          <cell r="D5">
            <v>112</v>
          </cell>
          <cell r="E5">
            <v>90</v>
          </cell>
          <cell r="F5">
            <v>112</v>
          </cell>
          <cell r="G5">
            <v>90</v>
          </cell>
          <cell r="H5">
            <v>112</v>
          </cell>
          <cell r="I5">
            <v>90</v>
          </cell>
        </row>
        <row r="6">
          <cell r="C6" t="str">
            <v>G4중</v>
          </cell>
          <cell r="D6">
            <v>102</v>
          </cell>
          <cell r="E6">
            <v>80</v>
          </cell>
          <cell r="F6">
            <v>102</v>
          </cell>
          <cell r="G6">
            <v>80</v>
          </cell>
          <cell r="H6">
            <v>102</v>
          </cell>
          <cell r="I6">
            <v>80</v>
          </cell>
        </row>
        <row r="7">
          <cell r="C7" t="str">
            <v>G4하</v>
          </cell>
          <cell r="D7">
            <v>92</v>
          </cell>
          <cell r="E7">
            <v>73</v>
          </cell>
          <cell r="F7">
            <v>92</v>
          </cell>
          <cell r="G7">
            <v>70</v>
          </cell>
          <cell r="H7">
            <v>92</v>
          </cell>
          <cell r="I7">
            <v>70</v>
          </cell>
        </row>
        <row r="8">
          <cell r="C8" t="str">
            <v>G3상</v>
          </cell>
          <cell r="D8">
            <v>81</v>
          </cell>
          <cell r="E8">
            <v>66</v>
          </cell>
          <cell r="F8">
            <v>79</v>
          </cell>
          <cell r="G8">
            <v>64</v>
          </cell>
          <cell r="H8">
            <v>79.2</v>
          </cell>
          <cell r="I8">
            <v>63</v>
          </cell>
        </row>
        <row r="9">
          <cell r="C9" t="str">
            <v>G3중</v>
          </cell>
          <cell r="D9">
            <v>71</v>
          </cell>
          <cell r="E9">
            <v>62</v>
          </cell>
          <cell r="F9">
            <v>66</v>
          </cell>
          <cell r="G9">
            <v>59</v>
          </cell>
          <cell r="H9">
            <v>66</v>
          </cell>
          <cell r="I9">
            <v>57</v>
          </cell>
        </row>
        <row r="10">
          <cell r="C10" t="str">
            <v>G3하</v>
          </cell>
          <cell r="D10">
            <v>61</v>
          </cell>
          <cell r="E10">
            <v>58</v>
          </cell>
          <cell r="F10">
            <v>54</v>
          </cell>
          <cell r="G10">
            <v>54</v>
          </cell>
          <cell r="H10">
            <v>51</v>
          </cell>
          <cell r="I10">
            <v>51</v>
          </cell>
        </row>
        <row r="11">
          <cell r="C11" t="str">
            <v>G2상</v>
          </cell>
          <cell r="D11">
            <v>51</v>
          </cell>
          <cell r="E11">
            <v>51</v>
          </cell>
          <cell r="F11">
            <v>48</v>
          </cell>
          <cell r="G11">
            <v>48</v>
          </cell>
          <cell r="H11">
            <v>45</v>
          </cell>
          <cell r="I11">
            <v>45</v>
          </cell>
        </row>
        <row r="12">
          <cell r="C12" t="str">
            <v>G2중</v>
          </cell>
          <cell r="D12">
            <v>48</v>
          </cell>
          <cell r="E12">
            <v>48</v>
          </cell>
          <cell r="F12">
            <v>44</v>
          </cell>
          <cell r="G12">
            <v>44</v>
          </cell>
          <cell r="H12">
            <v>41</v>
          </cell>
          <cell r="I12">
            <v>41</v>
          </cell>
        </row>
        <row r="13">
          <cell r="C13" t="str">
            <v>G2하</v>
          </cell>
          <cell r="D13">
            <v>45</v>
          </cell>
          <cell r="E13">
            <v>45</v>
          </cell>
          <cell r="F13">
            <v>40</v>
          </cell>
          <cell r="G13">
            <v>40</v>
          </cell>
          <cell r="H13">
            <v>37</v>
          </cell>
          <cell r="I13">
            <v>37</v>
          </cell>
        </row>
        <row r="14">
          <cell r="C14" t="str">
            <v>G1상</v>
          </cell>
          <cell r="D14">
            <v>40</v>
          </cell>
          <cell r="E14">
            <v>40</v>
          </cell>
          <cell r="F14">
            <v>37</v>
          </cell>
          <cell r="G14">
            <v>37</v>
          </cell>
          <cell r="H14">
            <v>34</v>
          </cell>
          <cell r="I14">
            <v>34</v>
          </cell>
        </row>
        <row r="15">
          <cell r="C15" t="str">
            <v>G1중</v>
          </cell>
          <cell r="D15">
            <v>37</v>
          </cell>
          <cell r="E15">
            <v>37</v>
          </cell>
          <cell r="F15">
            <v>34</v>
          </cell>
          <cell r="G15">
            <v>34</v>
          </cell>
          <cell r="H15">
            <v>31</v>
          </cell>
          <cell r="I15">
            <v>31</v>
          </cell>
        </row>
        <row r="16">
          <cell r="C16" t="str">
            <v>G1하</v>
          </cell>
          <cell r="D16">
            <v>34</v>
          </cell>
          <cell r="E16">
            <v>34</v>
          </cell>
          <cell r="F16">
            <v>31</v>
          </cell>
          <cell r="G16">
            <v>31</v>
          </cell>
          <cell r="H16">
            <v>28</v>
          </cell>
          <cell r="I16">
            <v>28</v>
          </cell>
        </row>
        <row r="17">
          <cell r="C17" t="str">
            <v>G1하P</v>
          </cell>
          <cell r="D17">
            <v>30</v>
          </cell>
          <cell r="E17">
            <v>30</v>
          </cell>
          <cell r="F17">
            <v>27</v>
          </cell>
          <cell r="G17">
            <v>27</v>
          </cell>
          <cell r="H17">
            <v>24</v>
          </cell>
          <cell r="I17">
            <v>24</v>
          </cell>
        </row>
        <row r="18">
          <cell r="C18" t="str">
            <v>G0계</v>
          </cell>
          <cell r="D18">
            <v>20</v>
          </cell>
          <cell r="E18">
            <v>20</v>
          </cell>
          <cell r="F18">
            <v>20</v>
          </cell>
          <cell r="G18">
            <v>20</v>
          </cell>
          <cell r="H18">
            <v>20</v>
          </cell>
          <cell r="I18">
            <v>20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본사감가상각대장(비품)"/>
      <sheetName val="대손판정"/>
      <sheetName val="관계주식"/>
      <sheetName val="당기추가완료"/>
      <sheetName val="상정안건"/>
      <sheetName val="예산M11A"/>
      <sheetName val="대차"/>
      <sheetName val="완성차 미수금"/>
      <sheetName val="상여 (2)"/>
      <sheetName val="선급비용"/>
      <sheetName val="표지"/>
      <sheetName val="KA011205"/>
      <sheetName val="본사99감가상각대장"/>
      <sheetName val="1-1-1-1"/>
      <sheetName val="완성차_미수금"/>
      <sheetName val="상여_(2)"/>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추정가정"/>
      <sheetName val="조달운용"/>
      <sheetName val="투입자금"/>
      <sheetName val="조달운용(400)"/>
      <sheetName val="조달운용(350)"/>
      <sheetName val="조달운용(여분)"/>
      <sheetName val="예금등(12말)"/>
      <sheetName val="차입금상환"/>
      <sheetName val="예금 유가증권(9말)"/>
      <sheetName val="판관비"/>
      <sheetName val="리스료(업체별)"/>
      <sheetName val="이자정산계획"/>
      <sheetName val="정산리스료"/>
      <sheetName val="연체리스료"/>
      <sheetName val="해지리스"/>
      <sheetName val="잔존가액"/>
      <sheetName val="렌탈회수계획"/>
      <sheetName val="가지급"/>
      <sheetName val="미수금"/>
      <sheetName val="팩토링"/>
      <sheetName val="일반대"/>
      <sheetName val="리스보증금"/>
      <sheetName val="연체리스료(수정전)"/>
      <sheetName val="이자정산계획(수정전)"/>
      <sheetName val="잔존가액 (수정전)"/>
      <sheetName val="Sheet1"/>
      <sheetName val="Sheet2"/>
      <sheetName val="Sheet3"/>
      <sheetName val="금융리스"/>
      <sheetName val="주요재무비율"/>
      <sheetName val="36기하반기예적금만기계획"/>
      <sheetName val="sap`04.7.14"/>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refreshError="1"/>
      <sheetData sheetId="30" refreshError="1"/>
      <sheetData sheetId="3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aroux"/>
      <sheetName val="00'미수"/>
      <sheetName val="00'적금미수"/>
      <sheetName val="미지급(00.12.31)"/>
      <sheetName val="01'6월적금미수"/>
      <sheetName val="01'미수결산"/>
      <sheetName val="미수(01,1-6)"/>
      <sheetName val="미수수익(01)"/>
      <sheetName val="이자수익(01)"/>
      <sheetName val="01'3월적금미수"/>
      <sheetName val="적금미수임시"/>
      <sheetName val="부문별이자수익(01)"/>
      <sheetName val="미지급임시"/>
      <sheetName val="미지급(01년3월)"/>
      <sheetName val="미지급(01)"/>
      <sheetName val="선급(01)"/>
      <sheetName val="미수수익명세"/>
      <sheetName val="은행별단기차입"/>
      <sheetName val="단기차입"/>
      <sheetName val="부문별이자비용(01)"/>
      <sheetName val="명세2"/>
      <sheetName val="Sheet1"/>
      <sheetName val="외환차익(01)"/>
      <sheetName val="외환차손(01)"/>
      <sheetName val="외환차손(01-6)"/>
      <sheetName val="외환차익(01-6)"/>
      <sheetName val="이자비용(01)"/>
      <sheetName val="건설이자(01)"/>
      <sheetName val="사채이자"/>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SPL"/>
      <sheetName val="시산표"/>
      <sheetName val="지상1층상가면적표"/>
      <sheetName val="지상2층상가면적표"/>
      <sheetName val="층별용도별면적표"/>
      <sheetName val="환율표(12월)"/>
      <sheetName val="단가"/>
      <sheetName val="00~09 세대수(Actual)"/>
      <sheetName val="개황"/>
      <sheetName val="긴축실적 (2분기)"/>
      <sheetName val="외화계약"/>
      <sheetName val="건설중인자산(기타)"/>
      <sheetName val="부가세신고자료"/>
      <sheetName val="재무제표"/>
      <sheetName val="현재"/>
      <sheetName val="첨부5. 01~06 Sales Volume(Actual)"/>
      <sheetName val="2006 Budget 대비"/>
      <sheetName val="BRAKE"/>
      <sheetName val="Sheet1"/>
      <sheetName val="손익계산서(2월누계)"/>
      <sheetName val="손익계산서(2월)"/>
      <sheetName val="매출원가명세서(2월누계)"/>
      <sheetName val="매출원가명세서(2월)"/>
      <sheetName val="대차대조표"/>
      <sheetName val="손익계산서(1월)"/>
      <sheetName val="매출원가명세서(1월)"/>
      <sheetName val="INFO"/>
      <sheetName val="BS"/>
      <sheetName val="지분법평가"/>
      <sheetName val="수입"/>
      <sheetName val="매월결산"/>
      <sheetName val="매월결산 (석탑반영)"/>
      <sheetName val="Sheet2"/>
      <sheetName val="매월결산 (감사제시확정)"/>
      <sheetName val="부서직접비"/>
      <sheetName val="부재료재고"/>
      <sheetName val="재공품"/>
      <sheetName val="HOT MELT원재료"/>
      <sheetName val="제품재고"/>
      <sheetName val="공사건별집계표"/>
      <sheetName val="PL"/>
      <sheetName val="MC"/>
      <sheetName val="BS(1)"/>
      <sheetName val="BS (2003)"/>
      <sheetName val="중요성기준"/>
      <sheetName val="CF"/>
      <sheetName val="정산표BS(2003)"/>
      <sheetName val="정산표(IS)2003"/>
      <sheetName val="정산표PL(2003)"/>
      <sheetName val="외화평가"/>
      <sheetName val="Other Assets leadersheet"/>
      <sheetName val="Fixed Assets leadersheet"/>
      <sheetName val="Current Liabilities"/>
      <sheetName val="손익계산서"/>
      <sheetName val="판관.비용수익"/>
      <sheetName val="3.잉여금처분O"/>
      <sheetName val="4.현금흐름"/>
      <sheetName val="1.대차대조표"/>
      <sheetName val="2.손익계산서"/>
      <sheetName val="합계잔액"/>
      <sheetName val="58.제조원가"/>
      <sheetName val="81.전기대비추세표"/>
      <sheetName val="BS합산"/>
      <sheetName val="대차"/>
      <sheetName val="손익"/>
      <sheetName val="제조원가"/>
      <sheetName val="소제목"/>
      <sheetName val="9월현금등가물"/>
      <sheetName val="12월현금"/>
      <sheetName val="12월당좌예금"/>
      <sheetName val="12월보통예금"/>
      <sheetName val="12월외화예금"/>
      <sheetName val="9월단기금융상품"/>
      <sheetName val="9월유가증권"/>
      <sheetName val="9월외상매출"/>
      <sheetName val="실외상매출"/>
      <sheetName val="9월받을어음"/>
      <sheetName val="12월할인어음"/>
      <sheetName val="9월부도어음"/>
      <sheetName val="12월대손충당금"/>
      <sheetName val="9월미수금"/>
      <sheetName val="9월미수수익"/>
      <sheetName val="9월선급금"/>
      <sheetName val="6월가지급금"/>
      <sheetName val="9월선급비용"/>
      <sheetName val="9월선급법인세"/>
      <sheetName val="12월재고자산"/>
      <sheetName val="제품수불"/>
      <sheetName val="원재료수불"/>
      <sheetName val="9월미착원재료"/>
      <sheetName val="9월투자유가증권"/>
      <sheetName val="9월장기금융상품"/>
      <sheetName val="9월장기대여금"/>
      <sheetName val="9월임차보증금"/>
      <sheetName val="6월이연법인세차"/>
      <sheetName val="12월단기대여금"/>
      <sheetName val="01기타의투자자산"/>
      <sheetName val="6월유형자산"/>
      <sheetName val="9월건물(정액)"/>
      <sheetName val="9월구축물(정액)"/>
      <sheetName val="9월기계장치(정율)"/>
      <sheetName val="9월차량운반구(정율)"/>
      <sheetName val="3월시설장치"/>
      <sheetName val="9월공구와기구(정율)"/>
      <sheetName val="9월집기비품(정율)"/>
      <sheetName val="9월창업비"/>
      <sheetName val="당좌차월09"/>
      <sheetName val="9월개발비"/>
      <sheetName val="9월특허권"/>
      <sheetName val="6월매입채무"/>
      <sheetName val="9월외상매입"/>
      <sheetName val="9월지급어음"/>
      <sheetName val="9월단기차입금명세서"/>
      <sheetName val="9월당좌차월명세서"/>
      <sheetName val="9월일반대출금명세서"/>
      <sheetName val="9월구매자금차입금명세서"/>
      <sheetName val="9월단기차입금"/>
      <sheetName val="9월미지급금"/>
      <sheetName val="6월선수금"/>
      <sheetName val="9월예수금"/>
      <sheetName val="9월미지급비용"/>
      <sheetName val="12월가수금"/>
      <sheetName val="2000미지급법인세"/>
      <sheetName val="12월미지급배당금"/>
      <sheetName val="9월유동성장기부채"/>
      <sheetName val="9월전환사채"/>
      <sheetName val="9월장기미지급이자"/>
      <sheetName val="9월장기차입금"/>
      <sheetName val="9월퇴직충당"/>
      <sheetName val="9월국민연금전환금"/>
      <sheetName val="미지급부가세09"/>
      <sheetName val="6월자본금명세"/>
      <sheetName val="6월주식발행초과금"/>
      <sheetName val="6월기타자본잉여금 "/>
      <sheetName val="6월이익잉여금 "/>
      <sheetName val="6월자본조정"/>
      <sheetName val="12월매출액명세서"/>
      <sheetName val="판관비명세"/>
      <sheetName val="12월영업외수익명세"/>
      <sheetName val="영업외비용명세"/>
      <sheetName val="차입금상환일정표"/>
      <sheetName val="XXXXXX"/>
      <sheetName val="발견사항"/>
      <sheetName val="발견사항 (2)"/>
      <sheetName val="FINDING"/>
      <sheetName val="WBS"/>
      <sheetName val="WPL "/>
      <sheetName val="이익잉여금"/>
      <sheetName val="매출액명세서"/>
      <sheetName val="제조원가명세서 "/>
      <sheetName val="정산표"/>
      <sheetName val="PL0430연금통합제시"/>
      <sheetName val="BS0430연금통합제시"/>
      <sheetName val="금융부채"/>
      <sheetName val="비용"/>
      <sheetName val="원가"/>
      <sheetName val="요약재무"/>
      <sheetName val="요약손익"/>
      <sheetName val="사업별"/>
      <sheetName val="사업장별"/>
      <sheetName val="표지"/>
      <sheetName val="grap"/>
      <sheetName val="공사원가"/>
      <sheetName val="잉여금"/>
      <sheetName val="보증금(전신전화가입권)"/>
      <sheetName val="BS99"/>
      <sheetName val="backdata"/>
      <sheetName val="KUNGDEVI"/>
      <sheetName val="Variables"/>
      <sheetName val="A-100전제"/>
      <sheetName val="첨부1"/>
      <sheetName val="외주수리비"/>
      <sheetName val="96갑지"/>
      <sheetName val="합손"/>
      <sheetName val="명단"/>
      <sheetName val="채권(하반기)"/>
      <sheetName val="분석(품목)"/>
      <sheetName val="FACTOR"/>
      <sheetName val="118.세금과공과"/>
      <sheetName val="국산화"/>
      <sheetName val="당좌차월"/>
      <sheetName val="Sheet1 (2)"/>
      <sheetName val="10월 급여"/>
      <sheetName val="8100"/>
      <sheetName val="용도별수요격차"/>
      <sheetName val="95TOTREV"/>
      <sheetName val="실행계획"/>
      <sheetName val="01"/>
      <sheetName val="09.1분기실적"/>
      <sheetName val="만기"/>
      <sheetName val="감사일어"/>
      <sheetName val="노동부"/>
      <sheetName val="항목(1)"/>
      <sheetName val="이자수익 명세"/>
      <sheetName val="rate"/>
      <sheetName val="재고AR"/>
      <sheetName val="서울재고"/>
      <sheetName val="외화금융(97-03)"/>
      <sheetName val="INMD1198"/>
      <sheetName val="Korea"/>
      <sheetName val="G4"/>
      <sheetName val="인쇄BS"/>
      <sheetName val="HERO01"/>
      <sheetName val="받을어음"/>
      <sheetName val="ED DS"/>
      <sheetName val="ED DT"/>
      <sheetName val="RE9604"/>
      <sheetName val="최종중간기간성과"/>
      <sheetName val=" 견적서"/>
      <sheetName val="F1,2"/>
      <sheetName val="합계잔액(1)"/>
      <sheetName val="합계잔액 (2)"/>
      <sheetName val="잉여금처분"/>
      <sheetName val="PL (3)"/>
      <sheetName val="MC (3)"/>
      <sheetName val="BS1"/>
      <sheetName val="BS2"/>
      <sheetName val="WTB"/>
      <sheetName val="F-4"/>
      <sheetName val="F-5"/>
      <sheetName val="2262"/>
      <sheetName val="2262-10"/>
      <sheetName val="WTB-BS"/>
      <sheetName val="WTB-IS"/>
      <sheetName val="1.BS"/>
      <sheetName val="2.PL"/>
      <sheetName val="3.제조"/>
      <sheetName val="4.이익"/>
      <sheetName val="24.보증금(전신전화가입권)"/>
      <sheetName val="비품"/>
      <sheetName val="완성차 미수금"/>
      <sheetName val="Sheet3"/>
      <sheetName val="사내수급"/>
      <sheetName val="설정"/>
      <sheetName val="PUC명"/>
      <sheetName val="환율"/>
      <sheetName val="XREF"/>
      <sheetName val="#REF"/>
      <sheetName val="出口合同"/>
      <sheetName val="은행계정"/>
      <sheetName val="MAT"/>
      <sheetName val="최종조정"/>
      <sheetName val="Res"/>
      <sheetName val="Bal"/>
      <sheetName val="A.현금"/>
      <sheetName val="T6-6(7)"/>
      <sheetName val="T6-6(6)"/>
      <sheetName val="회사정보"/>
      <sheetName val="고자현황"/>
      <sheetName val="년"/>
      <sheetName val="취득"/>
      <sheetName val="현금예금"/>
      <sheetName val="현금흐름표"/>
      <sheetName val="Assumptions"/>
      <sheetName val="00~09_세대수(Actual)"/>
      <sheetName val="긴축실적_(2분기)"/>
      <sheetName val="첨부5__01~06_Sales_Volume(Actual)"/>
      <sheetName val="2006_Budget_대비"/>
      <sheetName val="매월결산_(석탑반영)"/>
      <sheetName val="매월결산_(감사제시확정)"/>
      <sheetName val="HOT_MELT원재료"/>
      <sheetName val="BS_(2003)"/>
      <sheetName val="Other_Assets_leadersheet"/>
      <sheetName val="Fixed_Assets_leadersheet"/>
      <sheetName val="Current_Liabilities"/>
      <sheetName val="판관_비용수익"/>
      <sheetName val="3_잉여금처분O"/>
      <sheetName val="4_현금흐름"/>
      <sheetName val="1_대차대조표"/>
      <sheetName val="2_손익계산서"/>
      <sheetName val="58_제조원가"/>
      <sheetName val="81_전기대비추세표"/>
      <sheetName val="6월기타자본잉여금_"/>
      <sheetName val="6월이익잉여금_"/>
      <sheetName val="발견사항_(2)"/>
      <sheetName val="WPL_"/>
      <sheetName val="제조원가명세서_"/>
      <sheetName val="Sheet1_(2)"/>
      <sheetName val="10월_급여"/>
      <sheetName val="은행"/>
      <sheetName val=""/>
      <sheetName val="BS정산표"/>
      <sheetName val="laroux"/>
      <sheetName val="JSP01"/>
      <sheetName val="공통"/>
      <sheetName val="7 (2)"/>
      <sheetName val="원본"/>
      <sheetName val="Krw"/>
      <sheetName val="공표손익"/>
      <sheetName val="aola"/>
      <sheetName val="aola_2"/>
      <sheetName val="aola_3"/>
      <sheetName val="aola_4"/>
      <sheetName val="aola_5"/>
      <sheetName val="aola_6"/>
      <sheetName val="aola_7"/>
      <sheetName val="aola_8"/>
      <sheetName val="aola_9"/>
      <sheetName val="aola_10"/>
      <sheetName val="aola_11"/>
      <sheetName val="aola_12"/>
      <sheetName val="aola_13"/>
      <sheetName val="aola_14"/>
      <sheetName val="aola_15"/>
      <sheetName val="aola_16"/>
      <sheetName val="aola_17"/>
      <sheetName val="aola_18"/>
      <sheetName val="aola_19"/>
      <sheetName val="aola_20"/>
      <sheetName val="aola_21"/>
      <sheetName val="aola_22"/>
      <sheetName val="목차"/>
      <sheetName val="목차 (2)"/>
      <sheetName val="목차(1)"/>
      <sheetName val="1-1"/>
      <sheetName val="1-2"/>
      <sheetName val="1-3"/>
      <sheetName val="1-4"/>
      <sheetName val="1-5"/>
      <sheetName val="1-6"/>
      <sheetName val="1-7"/>
      <sheetName val="1-8"/>
      <sheetName val="1-9"/>
      <sheetName val="1-10"/>
      <sheetName val="1-11"/>
      <sheetName val="DATASHT2"/>
      <sheetName val="Test"/>
      <sheetName val="Bs. de Uso 2002"/>
      <sheetName val="prov locales"/>
      <sheetName val="진행률기표"/>
      <sheetName val="공정가치"/>
      <sheetName val="AT"/>
      <sheetName val="B777"/>
      <sheetName val="신공항"/>
      <sheetName val="정비재료비"/>
      <sheetName val="지상조업료"/>
      <sheetName val="JJ"/>
      <sheetName val="잡유비"/>
      <sheetName val="MA"/>
      <sheetName val="계류장사용료"/>
      <sheetName val="ME"/>
      <sheetName val="MF"/>
      <sheetName val="MI"/>
      <sheetName val="MT"/>
      <sheetName val="QA"/>
      <sheetName val="TaxCalc"/>
      <sheetName val="기초자료(20010831)"/>
      <sheetName val="전행순위"/>
      <sheetName val="Ⅰ-1"/>
      <sheetName val="주요비율-낙관"/>
      <sheetName val="별제권_정리담보권1"/>
      <sheetName val="PL98"/>
      <sheetName val="01_tool"/>
      <sheetName val="Scenario"/>
      <sheetName val="Borrower"/>
      <sheetName val="Index"/>
      <sheetName val="국외감가상각내역0103"/>
      <sheetName val="STC3"/>
      <sheetName val="본부예산"/>
      <sheetName val="Ⅱ1-0타"/>
      <sheetName val="0930PLENG"/>
      <sheetName val="감독1130"/>
      <sheetName val="대비"/>
      <sheetName val="감가상각"/>
      <sheetName val="00'미수"/>
      <sheetName val="손익합산"/>
      <sheetName val="F4-F7"/>
      <sheetName val="수정시산표"/>
      <sheetName val="주관사업"/>
      <sheetName val="MacroA"/>
      <sheetName val="정의"/>
      <sheetName val="0096판보"/>
      <sheetName val="지역별약정(당일)"/>
      <sheetName val="고정자산-회사제시"/>
      <sheetName val="품의"/>
      <sheetName val="S&amp;D (2)"/>
      <sheetName val="9609Aß"/>
      <sheetName val="HSA"/>
      <sheetName val="region"/>
      <sheetName val="BM_NEW2"/>
      <sheetName val="Financials"/>
      <sheetName val="Assign"/>
      <sheetName val="A (3)"/>
      <sheetName val="Active"/>
      <sheetName val="knoc_et"/>
      <sheetName val="협조전"/>
      <sheetName val="충당금"/>
      <sheetName val="LCGRAPH"/>
      <sheetName val="6월추가불출"/>
      <sheetName val="CoA map"/>
      <sheetName val="기계경비(시간당)"/>
      <sheetName val="램머"/>
      <sheetName val="보조부문비배부"/>
      <sheetName val="세무서코드"/>
      <sheetName val="부재료입고집계"/>
      <sheetName val="TB"/>
      <sheetName val="TEMP1"/>
      <sheetName val="업무분장 "/>
      <sheetName val="이자율"/>
      <sheetName val="표건"/>
      <sheetName val="현장별미수"/>
      <sheetName val="과"/>
      <sheetName val="공통가설"/>
      <sheetName val="미착기계"/>
      <sheetName val="Input"/>
      <sheetName val="control sheet"/>
      <sheetName val="이자수익1"/>
      <sheetName val="OtherKPI"/>
      <sheetName val="09_1분기실적"/>
      <sheetName val="118_세금과공과"/>
      <sheetName val="영업.일1"/>
      <sheetName val="9-1차이내역"/>
      <sheetName val="일반관리비"/>
      <sheetName val="영업.일"/>
      <sheetName val="선급미지급비용"/>
      <sheetName val="기안"/>
      <sheetName val="sh1"/>
      <sheetName val="sh2"/>
      <sheetName val="sh3"/>
      <sheetName val="물량투입계획"/>
      <sheetName val="상품원가피벗"/>
      <sheetName val="①매출"/>
      <sheetName val="내외국인총괄"/>
      <sheetName val="년도별"/>
      <sheetName val="인력(정규직)"/>
      <sheetName val="과정별"/>
      <sheetName val="sm"/>
      <sheetName val="판매2팀"/>
      <sheetName val="항목등록"/>
      <sheetName val="보정전BS"/>
      <sheetName val="보정전PL"/>
      <sheetName val="전산각주"/>
      <sheetName val="각주"/>
      <sheetName val="수정"/>
      <sheetName val="보정후BS"/>
      <sheetName val="Net PL"/>
      <sheetName val="정산samfile"/>
      <sheetName val="종수"/>
      <sheetName val="수기평가자료_해외분"/>
      <sheetName val="수기평가자료"/>
      <sheetName val="수기보정자료"/>
      <sheetName val="보정samfile"/>
      <sheetName val="보정전BS(세분류)"/>
      <sheetName val="보정전BS(세분류)-본지점수정전"/>
      <sheetName val="보정전BS(소분류)"/>
      <sheetName val="보정전PL(세분류)"/>
      <sheetName val="보정전PL(소분류)"/>
      <sheetName val="보정후BS(세분류)"/>
      <sheetName val="보정후BS(소분류)"/>
      <sheetName val="Net PL(세분류)"/>
      <sheetName val="Net PL(소분류)"/>
      <sheetName val="본봉표"/>
      <sheetName val="직원신상"/>
      <sheetName val="대차대조표(수정)"/>
      <sheetName val="비교대차"/>
      <sheetName val="손익계산서(수정)"/>
      <sheetName val="비교손익"/>
      <sheetName val="시산표1차"/>
      <sheetName val="시산표2차 "/>
      <sheetName val="일계표"/>
      <sheetName val="비교대차  (1)"/>
      <sheetName val="손익결산  (1)"/>
      <sheetName val="비교대차  (2)"/>
      <sheetName val="손익결산  (2)"/>
      <sheetName val="시산결산 (2)"/>
      <sheetName val="결손금처분"/>
      <sheetName val="세무조정(간략)"/>
      <sheetName val="기초코드"/>
      <sheetName val="가수금대체"/>
      <sheetName val="일위대가(여기까지)"/>
      <sheetName val="품의서"/>
      <sheetName val="2차-PROTO-(1)"/>
      <sheetName val="제조원가명세서"/>
      <sheetName val="Macro3"/>
      <sheetName val="AGING"/>
      <sheetName val="페이지"/>
      <sheetName val="Customer List"/>
      <sheetName val="Supply List"/>
      <sheetName val="합계잔액시산표"/>
      <sheetName val="재무상태표"/>
      <sheetName val="이익잉여금처분계산서"/>
      <sheetName val="sisan"/>
      <sheetName val="TCA"/>
      <sheetName val="Calcs for Sensitivy"/>
      <sheetName val="DCF Inputs"/>
      <sheetName val="제조"/>
      <sheetName val="99사업소득정산"/>
      <sheetName val="dartBS"/>
      <sheetName val="B4.1"/>
      <sheetName val="dartIS"/>
      <sheetName val="B4.2"/>
      <sheetName val="PL (2)"/>
      <sheetName val="부채계정"/>
      <sheetName val="현장실사결과요약"/>
      <sheetName val="전체"/>
      <sheetName val="WELDING"/>
      <sheetName val="1.외주공사"/>
      <sheetName val="LEAD-WBS"/>
      <sheetName val="경비공통"/>
      <sheetName val="TEMP"/>
      <sheetName val="JA"/>
      <sheetName val="제조98"/>
      <sheetName val="인건비예산(정규직)"/>
      <sheetName val="인건비예산(용역)"/>
      <sheetName val="수불부"/>
      <sheetName val="계정명세"/>
      <sheetName val="admin"/>
      <sheetName val="실행철강하도"/>
      <sheetName val="M1master"/>
      <sheetName val="수정분개"/>
      <sheetName val="받check"/>
      <sheetName val="단기대여금"/>
      <sheetName val="보증금"/>
      <sheetName val="비교"/>
      <sheetName val="월별재고예상(감량전)"/>
      <sheetName val="A-LINE"/>
      <sheetName val="F-1,2"/>
      <sheetName val="Balance sheet"/>
      <sheetName val="개시전표"/>
      <sheetName val="공사집계"/>
      <sheetName val="경제성분석"/>
      <sheetName val="p2-1"/>
      <sheetName val="A"/>
      <sheetName val="0001new"/>
      <sheetName val="내역서"/>
      <sheetName val="36기하반기예적금만기계획"/>
      <sheetName val="A2"/>
      <sheetName val="A1"/>
      <sheetName val="계정code"/>
      <sheetName val="수입원가(원료)"/>
      <sheetName val="수입원가(첨가제)"/>
      <sheetName val="ins"/>
      <sheetName val="Property"/>
      <sheetName val="공수견적"/>
      <sheetName val="01_성적표"/>
      <sheetName val="DSL"/>
      <sheetName val="B"/>
      <sheetName val="특정현금과예금"/>
      <sheetName val="당좌예금"/>
      <sheetName val="K55BOM"/>
      <sheetName val="C"/>
      <sheetName val="MACRO2"/>
      <sheetName val="유효성검사"/>
      <sheetName val="업무분장_"/>
      <sheetName val="Template"/>
      <sheetName val="현금"/>
      <sheetName val="LTEURPSY"/>
      <sheetName val="199-0150"/>
      <sheetName val="지급보증금74"/>
      <sheetName val="LTFX"/>
      <sheetName val="수도"/>
      <sheetName val="수도종합"/>
      <sheetName val="목차_(2)"/>
      <sheetName val="Training"/>
      <sheetName val="Facility Information"/>
      <sheetName val="General"/>
      <sheetName val="Instructions"/>
      <sheetName val="People"/>
      <sheetName val="Quality"/>
      <sheetName val="Risk"/>
      <sheetName val="Tool"/>
      <sheetName val="출퇴근"/>
      <sheetName val="업무분장"/>
      <sheetName val="영업_일1"/>
      <sheetName val="영업_일"/>
      <sheetName val="목차_(2)1"/>
      <sheetName val="영업_일11"/>
      <sheetName val="영업_일2"/>
      <sheetName val="매월결산_(석탑반영)1"/>
      <sheetName val="매월결산_(감사제시확정)1"/>
      <sheetName val="금액내역서"/>
      <sheetName val="장기차입금"/>
      <sheetName val="97년추정손익계산서"/>
      <sheetName val="범례"/>
      <sheetName val="Usd"/>
      <sheetName val="3-4현"/>
      <sheetName val="3-3현"/>
      <sheetName val="당연"/>
      <sheetName val="국내진행95년이전"/>
      <sheetName val="경영비율 "/>
      <sheetName val="관세"/>
      <sheetName val="8월현금흐름표"/>
      <sheetName val="2001급여"/>
      <sheetName val="7_(2)"/>
      <sheetName val="완성차_미수금"/>
      <sheetName val="Net_PL"/>
      <sheetName val="Net_PL(세분류)"/>
      <sheetName val="Net_PL(소분류)"/>
      <sheetName val="반기_유가증권"/>
      <sheetName val="Update"/>
      <sheetName val="P&amp;L"/>
      <sheetName val="합천내역"/>
      <sheetName val="27M&amp;I - Input"/>
      <sheetName val="YOEMAGUM"/>
      <sheetName val="약속"/>
      <sheetName val="건설가"/>
      <sheetName val="Æo°¡±aAØ"/>
      <sheetName val="Inv Trend "/>
      <sheetName val="임차보증금현황04.6.30"/>
      <sheetName val="sap`04.7.14"/>
      <sheetName val="요일"/>
      <sheetName val="MASIMS"/>
      <sheetName val="_9년자재매각"/>
      <sheetName val="원재료"/>
      <sheetName val="pus"/>
      <sheetName val="FRDS9805"/>
      <sheetName val="득점현황"/>
      <sheetName val="공문"/>
      <sheetName val="주주명부&lt;끝&gt;"/>
      <sheetName val="고정비"/>
      <sheetName val="YM98"/>
      <sheetName val="re"/>
      <sheetName val="Config"/>
      <sheetName val="MSVT"/>
      <sheetName val="예수금"/>
      <sheetName val="96월별PL"/>
      <sheetName val="부문손익"/>
      <sheetName val="매출채권"/>
      <sheetName val="매입채무"/>
      <sheetName val="301  금성근"/>
      <sheetName val="주요재무비율"/>
      <sheetName val=" PLENG"/>
      <sheetName val="°øÁ¤°¡Ä¡"/>
      <sheetName val="Company Info"/>
      <sheetName val="GA"/>
      <sheetName val="배서어음명세서"/>
      <sheetName val="지분법(AK) (2)"/>
      <sheetName val="한일자야(감액손실) (2)"/>
      <sheetName val="CAUDIT"/>
      <sheetName val="E총"/>
      <sheetName val="93상각비"/>
      <sheetName val="감액여부"/>
      <sheetName val="유가증권"/>
      <sheetName val="Segments"/>
      <sheetName val="Macro1"/>
      <sheetName val="CASE ASM"/>
      <sheetName val="Lead"/>
      <sheetName val="관계주식"/>
      <sheetName val="DATA"/>
      <sheetName val="VXXXXXX"/>
      <sheetName val="비용flux test"/>
      <sheetName val="SALES4"/>
      <sheetName val="A_현금"/>
      <sheetName val="외상매출금"/>
      <sheetName val="TABLE"/>
      <sheetName val="23-3"/>
      <sheetName val="사업개황1"/>
      <sheetName val="결손금처리(안)"/>
      <sheetName val="4.경비 5.영업외수지"/>
      <sheetName val="Inv. LS"/>
      <sheetName val="시실누(모) "/>
      <sheetName val="현우실적"/>
      <sheetName val="일반"/>
      <sheetName val="F12"/>
      <sheetName val="F3"/>
      <sheetName val="F6"/>
      <sheetName val="BPR"/>
      <sheetName val="경영지표1"/>
      <sheetName val="CFS-2기"/>
      <sheetName val="이익잉여금계산서"/>
      <sheetName val="합잔"/>
      <sheetName val="BS증감"/>
      <sheetName val="PL증감"/>
      <sheetName val="제조원가증감"/>
      <sheetName val="인화권"/>
      <sheetName val="Tickmarks"/>
      <sheetName val="용역수입원가"/>
      <sheetName val="경상개발비"/>
      <sheetName val="잉여금명세서"/>
      <sheetName val="손익계산서(제출)"/>
      <sheetName val="손익계산서 (2)"/>
      <sheetName val="손익계산서(세부)"/>
      <sheetName val="99구축"/>
      <sheetName val="공구기구"/>
      <sheetName val="SA"/>
      <sheetName val="송전기본"/>
      <sheetName val="Inputs"/>
      <sheetName val="AcqIS"/>
      <sheetName val="AcqBSCF"/>
      <sheetName val="Working"/>
      <sheetName val="Depn"/>
      <sheetName val="요약"/>
      <sheetName val="PL누계"/>
      <sheetName val="기준시가"/>
      <sheetName val="적용환율"/>
      <sheetName val="12월상여"/>
      <sheetName val="조회서"/>
      <sheetName val="mm10"/>
      <sheetName val="소계정"/>
      <sheetName val="직급"/>
      <sheetName val="직무"/>
      <sheetName val="변동"/>
      <sheetName val="Pivot_직무상세"/>
      <sheetName val="Pivot_직무"/>
      <sheetName val="Pivot_직급"/>
      <sheetName val="insa_tmp"/>
      <sheetName val="내수충당금"/>
      <sheetName val="수량산출"/>
      <sheetName val="예산계획"/>
      <sheetName val="점유면적"/>
      <sheetName val="대외공문"/>
      <sheetName val="지보1_98"/>
      <sheetName val="환산"/>
      <sheetName val="__"/>
      <sheetName val="비목계산"/>
      <sheetName val="MSC_PBA"/>
      <sheetName val="Sheet5(실지급)"/>
      <sheetName val="재료비"/>
      <sheetName val="PG사업 탄내배선 소요자재명세서"/>
      <sheetName val="재료비(하모닉필터)"/>
      <sheetName val="AAVR-IL"/>
      <sheetName val="MatchCode"/>
      <sheetName val="20v956TB82 추가 국산품목록"/>
      <sheetName val="소요예산 집계표"/>
      <sheetName val="CALENDAR"/>
      <sheetName val="통계자료"/>
      <sheetName val="97손익계획"/>
      <sheetName val="MACRO1.XLM"/>
      <sheetName val="QDaccdil"/>
      <sheetName val="Macro4"/>
      <sheetName val="임율총괄"/>
      <sheetName val="10월판관"/>
      <sheetName val="공사비지급"/>
      <sheetName val="HB"/>
      <sheetName val="회사제시"/>
      <sheetName val="Panel Graphs"/>
      <sheetName val="Gaikindo Report"/>
      <sheetName val="FAB별"/>
      <sheetName val="매출원가분석"/>
      <sheetName val="제조97-1"/>
      <sheetName val="조건"/>
      <sheetName val="f_BS"/>
      <sheetName val="Control"/>
      <sheetName val="5_2"/>
      <sheetName val="RTVDATA"/>
      <sheetName val="K1CSP-00"/>
      <sheetName val="업무담당"/>
      <sheetName val="G.R300경비"/>
      <sheetName val="노무산출서"/>
      <sheetName val="소요자재"/>
      <sheetName val="2.대외공문"/>
      <sheetName val="J直材4"/>
      <sheetName val="일위"/>
      <sheetName val="체계옵션"/>
      <sheetName val="업무기준"/>
      <sheetName val="프로젝트목록"/>
      <sheetName val="유기공정"/>
      <sheetName val="매출예산96"/>
      <sheetName val="CC"/>
      <sheetName val="MERGER"/>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sheetData sheetId="41"/>
      <sheetData sheetId="42"/>
      <sheetData sheetId="43"/>
      <sheetData sheetId="44"/>
      <sheetData sheetId="45"/>
      <sheetData sheetId="46"/>
      <sheetData sheetId="47"/>
      <sheetData sheetId="48"/>
      <sheetData sheetId="49"/>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sheetData sheetId="245"/>
      <sheetData sheetId="246"/>
      <sheetData sheetId="247" refreshError="1"/>
      <sheetData sheetId="248" refreshError="1"/>
      <sheetData sheetId="249" refreshError="1"/>
      <sheetData sheetId="250" refreshError="1"/>
      <sheetData sheetId="251" refreshError="1"/>
      <sheetData sheetId="252" refreshError="1"/>
      <sheetData sheetId="253" refreshError="1"/>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refreshError="1"/>
      <sheetData sheetId="280" refreshError="1"/>
      <sheetData sheetId="281" refreshError="1"/>
      <sheetData sheetId="282"/>
      <sheetData sheetId="283" refreshError="1"/>
      <sheetData sheetId="284" refreshError="1"/>
      <sheetData sheetId="285" refreshError="1"/>
      <sheetData sheetId="286" refreshError="1"/>
      <sheetData sheetId="287" refreshError="1"/>
      <sheetData sheetId="288"/>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sheetData sheetId="409"/>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sheetData sheetId="443"/>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sheetData sheetId="471" refreshError="1"/>
      <sheetData sheetId="472" refreshError="1"/>
      <sheetData sheetId="473" refreshError="1"/>
      <sheetData sheetId="474" refreshError="1"/>
      <sheetData sheetId="475" refreshError="1"/>
      <sheetData sheetId="476" refreshError="1"/>
      <sheetData sheetId="477" refreshError="1"/>
      <sheetData sheetId="478"/>
      <sheetData sheetId="479"/>
      <sheetData sheetId="480"/>
      <sheetData sheetId="481" refreshError="1"/>
      <sheetData sheetId="482" refreshError="1"/>
      <sheetData sheetId="483" refreshError="1"/>
      <sheetData sheetId="484" refreshError="1"/>
      <sheetData sheetId="485"/>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sheetData sheetId="584"/>
      <sheetData sheetId="585"/>
      <sheetData sheetId="586"/>
      <sheetData sheetId="587"/>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sheetData sheetId="643" refreshError="1"/>
      <sheetData sheetId="644" refreshError="1"/>
      <sheetData sheetId="645" refreshError="1"/>
      <sheetData sheetId="646" refreshError="1"/>
      <sheetData sheetId="647"/>
      <sheetData sheetId="648" refreshError="1"/>
      <sheetData sheetId="649" refreshError="1"/>
      <sheetData sheetId="650" refreshError="1"/>
      <sheetData sheetId="651" refreshError="1"/>
      <sheetData sheetId="652" refreshError="1"/>
      <sheetData sheetId="653"/>
      <sheetData sheetId="654"/>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sheetData sheetId="667"/>
      <sheetData sheetId="668"/>
      <sheetData sheetId="669"/>
      <sheetData sheetId="670"/>
      <sheetData sheetId="67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sheetData sheetId="683" refreshError="1"/>
      <sheetData sheetId="684" refreshError="1"/>
      <sheetData sheetId="685" refreshError="1"/>
      <sheetData sheetId="686" refreshError="1"/>
      <sheetData sheetId="687" refreshError="1"/>
      <sheetData sheetId="688" refreshError="1"/>
      <sheetData sheetId="689"/>
      <sheetData sheetId="690"/>
      <sheetData sheetId="69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refreshError="1"/>
      <sheetData sheetId="747" refreshError="1"/>
      <sheetData sheetId="748" refreshError="1"/>
      <sheetData sheetId="74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Sanalyse"/>
      <sheetName val="Restated P&amp;L yc write-off base"/>
      <sheetName val="P&amp;L nc write-off base"/>
      <sheetName val="BS base"/>
      <sheetName val="Personnel data base"/>
      <sheetName val="DSO"/>
      <sheetName val="SW revenue split"/>
      <sheetName val="Personnel data bis"/>
      <sheetName val="Sommaire"/>
      <sheetName val="PE &amp; LTG"/>
      <sheetName val="Main figures"/>
      <sheetName val="P&amp;L excl. acq"/>
      <sheetName val="P&amp;L excl. acq %"/>
      <sheetName val="P&amp;L incl. acq"/>
      <sheetName val="CompAnalyste per Q"/>
      <sheetName val="CompAnalyste FY"/>
      <sheetName val="Personnel data"/>
      <sheetName val="Graph revenue"/>
      <sheetName val="Graph sales per region"/>
      <sheetName val="Graph rev. per workstation"/>
      <sheetName val="data per region"/>
      <sheetName val="data per region bis"/>
      <sheetName val="Graph license sales"/>
      <sheetName val="Unit sales"/>
      <sheetName val="Sales per country"/>
      <sheetName val="Installed base"/>
      <sheetName val="Graph rec. sales"/>
      <sheetName val="Geography"/>
      <sheetName val="Sales per subs."/>
      <sheetName val="Graph operating income"/>
      <sheetName val="Business model"/>
      <sheetName val="Financial result"/>
      <sheetName val="Graph net income"/>
      <sheetName val="BS"/>
      <sheetName val="BS_bis"/>
      <sheetName val="BS_ter"/>
      <sheetName val="Graph DSO"/>
      <sheetName val="Cash flow"/>
      <sheetName val="Exchange rate"/>
      <sheetName val="P&amp;L accuracy 1 "/>
      <sheetName val="P&amp;L accuracy 2"/>
      <sheetName val="Seq revenue"/>
      <sheetName val="Seq revenue sw"/>
      <sheetName val="Seq operating"/>
      <sheetName val="Seq geographical"/>
      <sheetName val="SW Revenue growth"/>
      <sheetName val="Données Graph"/>
      <sheetName val="Graph Subs.2"/>
      <sheetName val="Graph Subs.1"/>
      <sheetName val="Graph Licence bis"/>
      <sheetName val="Graph Revenue bis"/>
      <sheetName val="amort techno"/>
      <sheetName val="amort techno bis"/>
      <sheetName val="Payline"/>
      <sheetName val="OU - BU"/>
      <sheetName val="Data validation"/>
      <sheetName val="Feuil4"/>
      <sheetName val="Specialfranc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refreshError="1"/>
      <sheetData sheetId="51"/>
      <sheetData sheetId="52"/>
      <sheetData sheetId="53" refreshError="1"/>
      <sheetData sheetId="54" refreshError="1"/>
      <sheetData sheetId="55" refreshError="1"/>
      <sheetData sheetId="56" refreshError="1"/>
      <sheetData sheetId="5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감사"/>
      <sheetName val="INPUT"/>
      <sheetName val="INDEX"/>
      <sheetName val="1100"/>
      <sheetName val="1200"/>
      <sheetName val="1300"/>
      <sheetName val="1320사전중요성"/>
      <sheetName val="1400"/>
      <sheetName val="1600"/>
      <sheetName val="2100"/>
      <sheetName val="2200"/>
      <sheetName val="2300"/>
      <sheetName val="2400"/>
      <sheetName val="2410"/>
      <sheetName val="2500"/>
      <sheetName val="2600"/>
      <sheetName val="3100"/>
      <sheetName val="3120사후중요성"/>
      <sheetName val="3150"/>
      <sheetName val="3200"/>
      <sheetName val="3250"/>
      <sheetName val="3300"/>
      <sheetName val="3400"/>
      <sheetName val="3700"/>
      <sheetName val="3710"/>
      <sheetName val="3720"/>
      <sheetName val="3727"/>
      <sheetName val="3730"/>
      <sheetName val="3740"/>
      <sheetName val="3800"/>
      <sheetName val="310,320"/>
      <sheetName val="심리RN"/>
      <sheetName val="RCS"/>
      <sheetName val="사후심리"/>
      <sheetName val="조서대장 "/>
      <sheetName val="IS"/>
      <sheetName val="표지"/>
      <sheetName val="BS"/>
      <sheetName val="조서대장_"/>
      <sheetName val="제품별원가분석"/>
      <sheetName val="FAB별"/>
      <sheetName val="조서대장_1"/>
      <sheetName val="비용flux test"/>
      <sheetName val="WTB"/>
      <sheetName val="차트"/>
      <sheetName val="차트자료"/>
      <sheetName val="기초DB"/>
      <sheetName val="계획DB"/>
      <sheetName val="Sheet1"/>
      <sheetName val="임대"/>
      <sheetName val="Cash Flow"/>
      <sheetName val="Sch7a (토요일)"/>
      <sheetName val="comm"/>
      <sheetName val="F12"/>
      <sheetName val="F3"/>
      <sheetName val="XREF"/>
      <sheetName val="LS (2)"/>
      <sheetName val="건물 (2)"/>
      <sheetName val="유선방송설비 (2)"/>
      <sheetName val="차량운반구 (2)"/>
      <sheetName val="전송선로설비 (2)"/>
      <sheetName val="집기비품 (2)"/>
      <sheetName val="공구기구 (2)"/>
      <sheetName val="구축물 (2)"/>
      <sheetName val="컨버터 (2)"/>
      <sheetName val="118.세금과공과"/>
      <sheetName val="현금및현금등가물"/>
      <sheetName val="1) 거래내역"/>
      <sheetName val="기초코드"/>
      <sheetName val="객실요금Check기초코드"/>
      <sheetName val="합계잔액시산표"/>
      <sheetName val="INMD1198"/>
      <sheetName val="2017.12"/>
      <sheetName val="시산표"/>
      <sheetName val="JT3.0견적-구1"/>
      <sheetName val="Page"/>
      <sheetName val="김동영2018"/>
      <sheetName val="1-1"/>
      <sheetName val="F-Assump"/>
      <sheetName val="S&amp;R"/>
      <sheetName val="현금흐름표"/>
      <sheetName val="조서대장_3"/>
      <sheetName val="조서대장_2"/>
      <sheetName val="조서대장_7"/>
      <sheetName val="조서대장_4"/>
      <sheetName val="조서대장_5"/>
      <sheetName val="조서대장_6"/>
      <sheetName val="비용flux_test4"/>
      <sheetName val="JT3_0견적-구14"/>
      <sheetName val="Cash_Flow4"/>
      <sheetName val="Sch7a_(토요일)4"/>
      <sheetName val="LS_(2)4"/>
      <sheetName val="건물_(2)4"/>
      <sheetName val="유선방송설비_(2)4"/>
      <sheetName val="차량운반구_(2)4"/>
      <sheetName val="전송선로설비_(2)4"/>
      <sheetName val="집기비품_(2)4"/>
      <sheetName val="공구기구_(2)4"/>
      <sheetName val="구축물_(2)4"/>
      <sheetName val="컨버터_(2)4"/>
      <sheetName val="118_세금과공과4"/>
      <sheetName val="비용flux_test1"/>
      <sheetName val="JT3_0견적-구11"/>
      <sheetName val="Cash_Flow1"/>
      <sheetName val="Sch7a_(토요일)1"/>
      <sheetName val="LS_(2)1"/>
      <sheetName val="건물_(2)1"/>
      <sheetName val="유선방송설비_(2)1"/>
      <sheetName val="차량운반구_(2)1"/>
      <sheetName val="전송선로설비_(2)1"/>
      <sheetName val="집기비품_(2)1"/>
      <sheetName val="공구기구_(2)1"/>
      <sheetName val="구축물_(2)1"/>
      <sheetName val="컨버터_(2)1"/>
      <sheetName val="118_세금과공과1"/>
      <sheetName val="비용flux_test"/>
      <sheetName val="JT3_0견적-구1"/>
      <sheetName val="Cash_Flow"/>
      <sheetName val="Sch7a_(토요일)"/>
      <sheetName val="LS_(2)"/>
      <sheetName val="건물_(2)"/>
      <sheetName val="유선방송설비_(2)"/>
      <sheetName val="차량운반구_(2)"/>
      <sheetName val="전송선로설비_(2)"/>
      <sheetName val="집기비품_(2)"/>
      <sheetName val="공구기구_(2)"/>
      <sheetName val="구축물_(2)"/>
      <sheetName val="컨버터_(2)"/>
      <sheetName val="118_세금과공과"/>
      <sheetName val="비용flux_test2"/>
      <sheetName val="JT3_0견적-구12"/>
      <sheetName val="Cash_Flow2"/>
      <sheetName val="Sch7a_(토요일)2"/>
      <sheetName val="LS_(2)2"/>
      <sheetName val="건물_(2)2"/>
      <sheetName val="유선방송설비_(2)2"/>
      <sheetName val="차량운반구_(2)2"/>
      <sheetName val="전송선로설비_(2)2"/>
      <sheetName val="집기비품_(2)2"/>
      <sheetName val="공구기구_(2)2"/>
      <sheetName val="구축물_(2)2"/>
      <sheetName val="컨버터_(2)2"/>
      <sheetName val="118_세금과공과2"/>
      <sheetName val="비용flux_test3"/>
      <sheetName val="JT3_0견적-구13"/>
      <sheetName val="Cash_Flow3"/>
      <sheetName val="Sch7a_(토요일)3"/>
      <sheetName val="LS_(2)3"/>
      <sheetName val="건물_(2)3"/>
      <sheetName val="유선방송설비_(2)3"/>
      <sheetName val="차량운반구_(2)3"/>
      <sheetName val="전송선로설비_(2)3"/>
      <sheetName val="집기비품_(2)3"/>
      <sheetName val="공구기구_(2)3"/>
      <sheetName val="구축물_(2)3"/>
      <sheetName val="컨버터_(2)3"/>
      <sheetName val="118_세금과공과3"/>
      <sheetName val="비용flux_test5"/>
      <sheetName val="JT3_0견적-구15"/>
      <sheetName val="Cash_Flow5"/>
      <sheetName val="Sch7a_(토요일)5"/>
      <sheetName val="LS_(2)5"/>
      <sheetName val="건물_(2)5"/>
      <sheetName val="유선방송설비_(2)5"/>
      <sheetName val="차량운반구_(2)5"/>
      <sheetName val="전송선로설비_(2)5"/>
      <sheetName val="집기비품_(2)5"/>
      <sheetName val="공구기구_(2)5"/>
      <sheetName val="구축물_(2)5"/>
      <sheetName val="컨버터_(2)5"/>
      <sheetName val="118_세금과공과5"/>
      <sheetName val="조서대장_9"/>
      <sheetName val="비용flux_test7"/>
      <sheetName val="JT3_0견적-구17"/>
      <sheetName val="Cash_Flow7"/>
      <sheetName val="Sch7a_(토요일)7"/>
      <sheetName val="LS_(2)7"/>
      <sheetName val="건물_(2)7"/>
      <sheetName val="유선방송설비_(2)7"/>
      <sheetName val="차량운반구_(2)7"/>
      <sheetName val="전송선로설비_(2)7"/>
      <sheetName val="집기비품_(2)7"/>
      <sheetName val="공구기구_(2)7"/>
      <sheetName val="구축물_(2)7"/>
      <sheetName val="컨버터_(2)7"/>
      <sheetName val="118_세금과공과7"/>
      <sheetName val="조서대장_8"/>
      <sheetName val="비용flux_test6"/>
      <sheetName val="JT3_0견적-구16"/>
      <sheetName val="Cash_Flow6"/>
      <sheetName val="Sch7a_(토요일)6"/>
      <sheetName val="LS_(2)6"/>
      <sheetName val="건물_(2)6"/>
      <sheetName val="유선방송설비_(2)6"/>
      <sheetName val="차량운반구_(2)6"/>
      <sheetName val="전송선로설비_(2)6"/>
      <sheetName val="집기비품_(2)6"/>
      <sheetName val="공구기구_(2)6"/>
      <sheetName val="구축물_(2)6"/>
      <sheetName val="컨버터_(2)6"/>
      <sheetName val="118_세금과공과6"/>
      <sheetName val="조서대장_10"/>
      <sheetName val="비용flux_test8"/>
      <sheetName val="JT3_0견적-구18"/>
      <sheetName val="Cash_Flow8"/>
      <sheetName val="Sch7a_(토요일)8"/>
      <sheetName val="LS_(2)8"/>
      <sheetName val="건물_(2)8"/>
      <sheetName val="유선방송설비_(2)8"/>
      <sheetName val="차량운반구_(2)8"/>
      <sheetName val="전송선로설비_(2)8"/>
      <sheetName val="집기비품_(2)8"/>
      <sheetName val="공구기구_(2)8"/>
      <sheetName val="구축물_(2)8"/>
      <sheetName val="컨버터_(2)8"/>
      <sheetName val="118_세금과공과8"/>
      <sheetName val="분개장·원장"/>
      <sheetName val="금형이력"/>
      <sheetName val="BLANK_(2)"/>
      <sheetName val="Non-Statistical Sampling Master"/>
      <sheetName val="Two Step Revenue Testing Master"/>
      <sheetName val="Global Data"/>
    </sheetNames>
    <sheetDataSet>
      <sheetData sheetId="0" refreshError="1"/>
      <sheetData sheetId="1"/>
      <sheetData sheetId="2">
        <row r="1">
          <cell r="A1" t="str">
            <v>일반조서목록(General File Index)</v>
          </cell>
        </row>
      </sheetData>
      <sheetData sheetId="3"/>
      <sheetData sheetId="4" refreshError="1"/>
      <sheetData sheetId="5"/>
      <sheetData sheetId="6" refreshError="1"/>
      <sheetData sheetId="7"/>
      <sheetData sheetId="8" refreshError="1"/>
      <sheetData sheetId="9" refreshError="1"/>
      <sheetData sheetId="10"/>
      <sheetData sheetId="11"/>
      <sheetData sheetId="12" refreshError="1"/>
      <sheetData sheetId="13" refreshError="1"/>
      <sheetData sheetId="14"/>
      <sheetData sheetId="15"/>
      <sheetData sheetId="16">
        <row r="1">
          <cell r="A1" t="str">
            <v>일반조서목록(General File Index)</v>
          </cell>
        </row>
      </sheetData>
      <sheetData sheetId="17" refreshError="1"/>
      <sheetData sheetId="18"/>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refreshError="1"/>
      <sheetData sheetId="43" refreshError="1"/>
      <sheetData sheetId="44"/>
      <sheetData sheetId="45"/>
      <sheetData sheetId="46"/>
      <sheetData sheetId="47"/>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sheetData sheetId="76"/>
      <sheetData sheetId="77" refreshError="1"/>
      <sheetData sheetId="78" refreshError="1"/>
      <sheetData sheetId="79" refreshError="1"/>
      <sheetData sheetId="80" refreshError="1"/>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refreshError="1"/>
      <sheetData sheetId="217"/>
      <sheetData sheetId="218"/>
      <sheetData sheetId="219" refreshError="1"/>
      <sheetData sheetId="220" refreshError="1"/>
      <sheetData sheetId="22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본사감가상각대장(비품)"/>
      <sheetName val="본사감가상각대장_비품_"/>
      <sheetName val="전체현황"/>
    </sheetNames>
    <sheetDataSet>
      <sheetData sheetId="0"/>
      <sheetData sheetId="1"/>
      <sheetData sheetId="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XXX"/>
      <sheetName val="Summary Page"/>
      <sheetName val="IncomeStmt"/>
      <sheetName val="BalanceSheets"/>
      <sheetName val="CashFlows"/>
      <sheetName val="GeneralAssumptions"/>
      <sheetName val="Revenue &amp; COR"/>
      <sheetName val="CapitalBudget"/>
      <sheetName val="HeadCount Summary"/>
      <sheetName val="IntExp"/>
      <sheetName val="Development-Expenses"/>
      <sheetName val="Development-Comp"/>
      <sheetName val="Sales -Expenses"/>
      <sheetName val="Sales -Comp"/>
      <sheetName val="Marketing-Expenses"/>
      <sheetName val="Marketing-Comp"/>
      <sheetName val="Product Mgmt-Expenses"/>
      <sheetName val="Product Mgmt - Comp"/>
      <sheetName val="Customer Support - Expenses"/>
      <sheetName val="Customer Support - Comp"/>
      <sheetName val="G&amp;A - Expenses"/>
      <sheetName val="G&amp;A - Comp"/>
      <sheetName val="Detailed Rev &amp; COR (not used)"/>
    </sheetNames>
    <sheetDataSet>
      <sheetData sheetId="0"/>
      <sheetData sheetId="1"/>
      <sheetData sheetId="2">
        <row r="19">
          <cell r="C19">
            <v>0</v>
          </cell>
        </row>
      </sheetData>
      <sheetData sheetId="3"/>
      <sheetData sheetId="4"/>
      <sheetData sheetId="5">
        <row r="1">
          <cell r="A1" t="str">
            <v>Vantos, Inc.</v>
          </cell>
        </row>
        <row r="29">
          <cell r="F29">
            <v>0</v>
          </cell>
          <cell r="I29">
            <v>0.7</v>
          </cell>
          <cell r="L29">
            <v>0.3</v>
          </cell>
          <cell r="O29">
            <v>0</v>
          </cell>
        </row>
        <row r="37">
          <cell r="O37">
            <v>36</v>
          </cell>
        </row>
      </sheetData>
      <sheetData sheetId="6">
        <row r="56">
          <cell r="B56">
            <v>0</v>
          </cell>
        </row>
      </sheetData>
      <sheetData sheetId="7"/>
      <sheetData sheetId="8">
        <row r="7">
          <cell r="E7">
            <v>2</v>
          </cell>
        </row>
      </sheetData>
      <sheetData sheetId="9"/>
      <sheetData sheetId="10">
        <row r="17">
          <cell r="E17">
            <v>0</v>
          </cell>
        </row>
      </sheetData>
      <sheetData sheetId="11"/>
      <sheetData sheetId="12">
        <row r="18">
          <cell r="E18">
            <v>0</v>
          </cell>
        </row>
      </sheetData>
      <sheetData sheetId="13"/>
      <sheetData sheetId="14">
        <row r="17">
          <cell r="E17">
            <v>0</v>
          </cell>
        </row>
      </sheetData>
      <sheetData sheetId="15"/>
      <sheetData sheetId="16">
        <row r="17">
          <cell r="E17">
            <v>0</v>
          </cell>
        </row>
      </sheetData>
      <sheetData sheetId="17"/>
      <sheetData sheetId="18">
        <row r="17">
          <cell r="E17">
            <v>0</v>
          </cell>
        </row>
      </sheetData>
      <sheetData sheetId="19"/>
      <sheetData sheetId="20">
        <row r="18">
          <cell r="E18">
            <v>0</v>
          </cell>
        </row>
      </sheetData>
      <sheetData sheetId="21"/>
      <sheetData sheetId="22"/>
    </sheetDataSet>
  </externalBook>
</externalLink>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D37B9-8854-4FD1-836C-D1373432D03B}">
  <sheetPr>
    <tabColor theme="8" tint="-0.249977111117893"/>
    <pageSetUpPr fitToPage="1"/>
  </sheetPr>
  <dimension ref="A1:AI57"/>
  <sheetViews>
    <sheetView tabSelected="1" view="pageBreakPreview" zoomScale="85" zoomScaleNormal="70" zoomScaleSheetLayoutView="85" workbookViewId="0">
      <pane xSplit="5" ySplit="5" topLeftCell="F6" activePane="bottomRight" state="frozen"/>
      <selection pane="topRight" activeCell="J1" sqref="J1"/>
      <selection pane="bottomLeft" activeCell="A6" sqref="A6"/>
      <selection pane="bottomRight" activeCell="F6" sqref="F6"/>
    </sheetView>
  </sheetViews>
  <sheetFormatPr defaultColWidth="8.58203125" defaultRowHeight="17" outlineLevelRow="1" outlineLevelCol="1" x14ac:dyDescent="0.45"/>
  <cols>
    <col min="1" max="1" width="2.6640625" style="1" bestFit="1" customWidth="1"/>
    <col min="2" max="4" width="1.58203125" style="5" customWidth="1"/>
    <col min="5" max="5" width="47.33203125" style="5" customWidth="1"/>
    <col min="6" max="6" width="10" style="5" customWidth="1"/>
    <col min="7" max="10" width="10" style="5" hidden="1" customWidth="1" outlineLevel="1"/>
    <col min="11" max="11" width="10" style="5" customWidth="1" collapsed="1"/>
    <col min="12" max="15" width="10" style="5" hidden="1" customWidth="1" outlineLevel="1"/>
    <col min="16" max="16" width="10" style="5" customWidth="1" collapsed="1"/>
    <col min="17" max="20" width="10" style="5" hidden="1" customWidth="1" outlineLevel="1"/>
    <col min="21" max="21" width="10" style="5" customWidth="1" collapsed="1"/>
    <col min="22" max="24" width="10" style="5" customWidth="1" outlineLevel="1"/>
    <col min="25" max="32" width="10" style="5" customWidth="1"/>
    <col min="33" max="33" width="10" style="235" customWidth="1"/>
    <col min="34" max="34" width="10" style="5" customWidth="1"/>
    <col min="35" max="35" width="3.08203125" style="5" customWidth="1"/>
    <col min="36" max="16384" width="8.58203125" style="5"/>
  </cols>
  <sheetData>
    <row r="1" spans="1:34" ht="28.4" customHeight="1" x14ac:dyDescent="0.45">
      <c r="B1" s="2" t="s">
        <v>23</v>
      </c>
      <c r="C1" s="3"/>
      <c r="D1" s="3"/>
      <c r="E1" s="3"/>
      <c r="F1" s="3"/>
      <c r="G1" s="3"/>
      <c r="H1" s="3"/>
      <c r="I1" s="3"/>
      <c r="J1" s="3"/>
      <c r="K1" s="3"/>
      <c r="L1" s="3"/>
      <c r="M1" s="3"/>
      <c r="N1" s="3"/>
      <c r="O1" s="3"/>
      <c r="P1" s="3"/>
      <c r="Q1" s="3"/>
      <c r="R1" s="3"/>
      <c r="S1" s="3"/>
      <c r="T1" s="3"/>
      <c r="U1" s="3"/>
      <c r="V1" s="3"/>
      <c r="W1" s="3"/>
      <c r="X1" s="3"/>
      <c r="Y1" s="3"/>
      <c r="Z1" s="4"/>
      <c r="AA1" s="3"/>
      <c r="AB1" s="3"/>
      <c r="AC1" s="3"/>
      <c r="AD1" s="4"/>
      <c r="AE1" s="4"/>
      <c r="AF1" s="4"/>
      <c r="AG1" s="4"/>
      <c r="AH1" s="4"/>
    </row>
    <row r="2" spans="1:34" ht="28.4" customHeight="1" thickBot="1" x14ac:dyDescent="0.5">
      <c r="B2" s="6"/>
      <c r="F2" s="231"/>
      <c r="G2" s="231"/>
      <c r="H2" s="231"/>
      <c r="I2" s="231"/>
      <c r="J2" s="231"/>
      <c r="K2" s="231"/>
      <c r="L2" s="231"/>
      <c r="M2" s="231"/>
      <c r="N2" s="231"/>
      <c r="O2" s="231"/>
      <c r="P2" s="232"/>
      <c r="Q2" s="231"/>
      <c r="R2" s="231"/>
      <c r="S2" s="231"/>
      <c r="T2" s="231"/>
      <c r="U2" s="232"/>
      <c r="V2" s="231"/>
      <c r="W2" s="231"/>
      <c r="X2" s="231"/>
      <c r="Y2" s="233"/>
      <c r="Z2" s="233"/>
      <c r="AA2" s="232"/>
      <c r="AB2" s="232"/>
      <c r="AC2" s="233"/>
      <c r="AD2" s="233"/>
      <c r="AE2" s="231"/>
    </row>
    <row r="3" spans="1:34" x14ac:dyDescent="0.45">
      <c r="B3" s="8" t="s">
        <v>24</v>
      </c>
      <c r="C3" s="9"/>
      <c r="D3" s="9"/>
      <c r="E3" s="9"/>
      <c r="F3" s="239"/>
      <c r="G3" s="239"/>
      <c r="H3" s="239"/>
      <c r="I3" s="239"/>
      <c r="J3" s="239"/>
      <c r="K3" s="239"/>
      <c r="L3" s="239"/>
      <c r="M3" s="239"/>
      <c r="N3" s="239"/>
      <c r="O3" s="239"/>
      <c r="P3" s="240"/>
      <c r="Q3" s="239"/>
      <c r="R3" s="239"/>
      <c r="S3" s="239"/>
      <c r="T3" s="239"/>
      <c r="U3" s="240"/>
      <c r="V3" s="239"/>
      <c r="W3" s="239"/>
      <c r="X3" s="239"/>
      <c r="Y3" s="239"/>
      <c r="Z3" s="240"/>
      <c r="AA3" s="251"/>
      <c r="AB3" s="251"/>
      <c r="AC3" s="339" t="s">
        <v>116</v>
      </c>
      <c r="AD3" s="340"/>
      <c r="AE3" s="10">
        <v>2019</v>
      </c>
      <c r="AF3" s="236">
        <v>2020</v>
      </c>
      <c r="AG3" s="236">
        <v>2021</v>
      </c>
      <c r="AH3" s="11">
        <v>2022</v>
      </c>
    </row>
    <row r="4" spans="1:34" ht="17.5" thickBot="1" x14ac:dyDescent="0.5">
      <c r="B4" s="336" t="s">
        <v>25</v>
      </c>
      <c r="C4" s="337"/>
      <c r="D4" s="337"/>
      <c r="E4" s="338"/>
      <c r="F4" s="15">
        <v>2018</v>
      </c>
      <c r="G4" s="16" t="s">
        <v>2</v>
      </c>
      <c r="H4" s="13" t="s">
        <v>3</v>
      </c>
      <c r="I4" s="13" t="s">
        <v>4</v>
      </c>
      <c r="J4" s="14" t="s">
        <v>5</v>
      </c>
      <c r="K4" s="15">
        <v>2019</v>
      </c>
      <c r="L4" s="16" t="s">
        <v>6</v>
      </c>
      <c r="M4" s="17" t="s">
        <v>7</v>
      </c>
      <c r="N4" s="17" t="s">
        <v>8</v>
      </c>
      <c r="O4" s="18" t="s">
        <v>9</v>
      </c>
      <c r="P4" s="15">
        <v>2020</v>
      </c>
      <c r="Q4" s="16" t="s">
        <v>0</v>
      </c>
      <c r="R4" s="17" t="s">
        <v>1</v>
      </c>
      <c r="S4" s="18" t="s">
        <v>17</v>
      </c>
      <c r="T4" s="18" t="s">
        <v>18</v>
      </c>
      <c r="U4" s="15">
        <v>2021</v>
      </c>
      <c r="V4" s="16" t="s">
        <v>20</v>
      </c>
      <c r="W4" s="18" t="s">
        <v>21</v>
      </c>
      <c r="X4" s="18" t="s">
        <v>22</v>
      </c>
      <c r="Y4" s="18" t="s">
        <v>103</v>
      </c>
      <c r="Z4" s="15">
        <v>2022</v>
      </c>
      <c r="AA4" s="16" t="s">
        <v>105</v>
      </c>
      <c r="AB4" s="18" t="s">
        <v>116</v>
      </c>
      <c r="AC4" s="19" t="s">
        <v>10</v>
      </c>
      <c r="AD4" s="20" t="s">
        <v>11</v>
      </c>
      <c r="AE4" s="21" t="s">
        <v>11</v>
      </c>
      <c r="AF4" s="237" t="s">
        <v>11</v>
      </c>
      <c r="AG4" s="237" t="s">
        <v>11</v>
      </c>
      <c r="AH4" s="22" t="s">
        <v>11</v>
      </c>
    </row>
    <row r="5" spans="1:34" s="36" customFormat="1" ht="18" hidden="1" customHeight="1" x14ac:dyDescent="0.45">
      <c r="A5" s="23"/>
      <c r="B5" s="24" t="s">
        <v>12</v>
      </c>
      <c r="C5" s="25"/>
      <c r="D5" s="25"/>
      <c r="E5" s="26"/>
      <c r="F5" s="29"/>
      <c r="G5" s="30"/>
      <c r="H5" s="31"/>
      <c r="I5" s="31"/>
      <c r="J5" s="28"/>
      <c r="K5" s="29"/>
      <c r="L5" s="30"/>
      <c r="M5" s="27"/>
      <c r="N5" s="27"/>
      <c r="O5" s="28"/>
      <c r="P5" s="29"/>
      <c r="Q5" s="30"/>
      <c r="R5" s="27"/>
      <c r="S5" s="28"/>
      <c r="T5" s="28"/>
      <c r="U5" s="29"/>
      <c r="V5" s="30"/>
      <c r="W5" s="28"/>
      <c r="X5" s="28"/>
      <c r="Y5" s="28"/>
      <c r="Z5" s="29"/>
      <c r="AA5" s="30"/>
      <c r="AB5" s="28"/>
      <c r="AC5" s="32" t="e">
        <v>#REF!</v>
      </c>
      <c r="AD5" s="33" t="e">
        <v>#REF!</v>
      </c>
      <c r="AE5" s="34" t="e">
        <v>#DIV/0!</v>
      </c>
      <c r="AF5" s="238" t="e">
        <v>#DIV/0!</v>
      </c>
      <c r="AG5" s="238" t="e">
        <v>#DIV/0!</v>
      </c>
      <c r="AH5" s="35" t="e">
        <v>#DIV/0!</v>
      </c>
    </row>
    <row r="6" spans="1:34" s="36" customFormat="1" ht="17.5" thickTop="1" x14ac:dyDescent="0.45">
      <c r="A6" s="23"/>
      <c r="B6" s="37" t="s">
        <v>26</v>
      </c>
      <c r="C6" s="38"/>
      <c r="D6" s="38"/>
      <c r="E6" s="39"/>
      <c r="F6" s="42">
        <v>1120033.963924</v>
      </c>
      <c r="G6" s="43">
        <v>255650.393025</v>
      </c>
      <c r="H6" s="40">
        <v>199456.905806</v>
      </c>
      <c r="I6" s="40">
        <v>237424.37792299999</v>
      </c>
      <c r="J6" s="41">
        <v>394947.82371700002</v>
      </c>
      <c r="K6" s="42">
        <v>1087479.5004710001</v>
      </c>
      <c r="L6" s="43">
        <v>521646.12457300001</v>
      </c>
      <c r="M6" s="40">
        <v>429374.35148399998</v>
      </c>
      <c r="N6" s="40">
        <v>366778.96877799998</v>
      </c>
      <c r="O6" s="41">
        <v>352628.47378100001</v>
      </c>
      <c r="P6" s="42">
        <v>1670427.9186160001</v>
      </c>
      <c r="Q6" s="43">
        <v>460873.42650200002</v>
      </c>
      <c r="R6" s="40">
        <v>459167.76759800001</v>
      </c>
      <c r="S6" s="41">
        <v>521798.65634599997</v>
      </c>
      <c r="T6" s="41">
        <v>443511.960272</v>
      </c>
      <c r="U6" s="42">
        <v>1885351.8107179999</v>
      </c>
      <c r="V6" s="43">
        <v>522971.44574699999</v>
      </c>
      <c r="W6" s="41">
        <v>423555.25624999998</v>
      </c>
      <c r="X6" s="41">
        <v>433722.76117900002</v>
      </c>
      <c r="Y6" s="41">
        <v>473766.62735099997</v>
      </c>
      <c r="Z6" s="42">
        <v>1854016.0905269999</v>
      </c>
      <c r="AA6" s="43">
        <v>538697.54966400005</v>
      </c>
      <c r="AB6" s="41">
        <v>387050.50410299998</v>
      </c>
      <c r="AC6" s="252">
        <f>IFERROR(IF(AA6&lt;0,-(AB6/AA6-1),(AB6/AA6-1)),"-")</f>
        <v>-0.28150684118683356</v>
      </c>
      <c r="AD6" s="253">
        <f>IFERROR(IF(W6&lt;0,-(AB6/W6-1),(AB6/W6-1)),"-")</f>
        <v>-8.6186516654755851E-2</v>
      </c>
      <c r="AE6" s="282">
        <f>IFERROR(IF(F6&lt;0,-(K6/F6-1),(K6/F6)-1),"-")</f>
        <v>-2.9065603813429486E-2</v>
      </c>
      <c r="AF6" s="283">
        <f>IFERROR(IF(K6&lt;0,-(P6/K6-1),(P6/K6-1)),"-")</f>
        <v>0.53605462713781571</v>
      </c>
      <c r="AG6" s="283">
        <f>IFERROR(IF(P6&lt;0,-(U6/P6-1),(U6/P6-1)),"-")</f>
        <v>0.12866397269034557</v>
      </c>
      <c r="AH6" s="284">
        <f>IFERROR(IF(U6&lt;0,-(Z6/U6-1),(Z6/U6-1)),"-")</f>
        <v>-1.6620622216426795E-2</v>
      </c>
    </row>
    <row r="7" spans="1:34" x14ac:dyDescent="0.45">
      <c r="A7" s="23"/>
      <c r="B7" s="44"/>
      <c r="C7" s="45" t="s">
        <v>27</v>
      </c>
      <c r="D7" s="46"/>
      <c r="E7" s="47"/>
      <c r="F7" s="50">
        <f t="shared" ref="F7:P7" si="0">F8+F10+F12+F14</f>
        <v>1120033</v>
      </c>
      <c r="G7" s="51">
        <f t="shared" si="0"/>
        <v>255650.39299999998</v>
      </c>
      <c r="H7" s="48">
        <f t="shared" si="0"/>
        <v>199456.90499999997</v>
      </c>
      <c r="I7" s="48">
        <f t="shared" si="0"/>
        <v>237424.378</v>
      </c>
      <c r="J7" s="49">
        <f t="shared" si="0"/>
        <v>394947.32399999996</v>
      </c>
      <c r="K7" s="50">
        <f t="shared" si="0"/>
        <v>1087479</v>
      </c>
      <c r="L7" s="51">
        <f t="shared" si="0"/>
        <v>521646.12500000006</v>
      </c>
      <c r="M7" s="48">
        <f t="shared" si="0"/>
        <v>429374.35100000002</v>
      </c>
      <c r="N7" s="48">
        <f t="shared" si="0"/>
        <v>366778.96899999998</v>
      </c>
      <c r="O7" s="49">
        <f t="shared" si="0"/>
        <v>352628.55499999999</v>
      </c>
      <c r="P7" s="50">
        <f t="shared" si="0"/>
        <v>1670428</v>
      </c>
      <c r="Q7" s="51">
        <v>460873.42650200002</v>
      </c>
      <c r="R7" s="48">
        <v>459167.76759800001</v>
      </c>
      <c r="S7" s="49">
        <v>521798.65634599997</v>
      </c>
      <c r="T7" s="49">
        <v>443511.960272</v>
      </c>
      <c r="U7" s="50">
        <v>1885351.8107179999</v>
      </c>
      <c r="V7" s="51">
        <v>522971.44574699999</v>
      </c>
      <c r="W7" s="49">
        <v>423555.25624999998</v>
      </c>
      <c r="X7" s="49">
        <v>433722.76117900002</v>
      </c>
      <c r="Y7" s="49">
        <v>473766.62735100003</v>
      </c>
      <c r="Z7" s="50">
        <v>1854016.0905269999</v>
      </c>
      <c r="AA7" s="51">
        <v>538697.54966399993</v>
      </c>
      <c r="AB7" s="49">
        <v>387050.50410299998</v>
      </c>
      <c r="AC7" s="254">
        <f>IFERROR(IF(AA7&lt;0,-(AB7/AA7-1),(AB7/AA7-1)),"-")</f>
        <v>-0.28150684118683345</v>
      </c>
      <c r="AD7" s="255">
        <f>IFERROR(IF(W7&lt;0,-(AB7/W7-1),(AB7/W7-1)),"-")</f>
        <v>-8.6186516654755851E-2</v>
      </c>
      <c r="AE7" s="285">
        <f>IFERROR(IF(F7&lt;0,-(K7/F7-1),(K7/F7)-1),"-")</f>
        <v>-2.9065215042771042E-2</v>
      </c>
      <c r="AF7" s="286">
        <f>IFERROR(IF(K7&lt;0,-(P7/K7-1),(P7/K7-1)),"-")</f>
        <v>0.53605540888605674</v>
      </c>
      <c r="AG7" s="286">
        <f>IFERROR(IF(P7&lt;0,-(U7/P7-1),(U7/P7-1)),"-")</f>
        <v>0.12866391770133156</v>
      </c>
      <c r="AH7" s="287">
        <f>IFERROR(IF(U7&lt;0,-(Z7/U7-1),(Z7/U7-1)),"-")</f>
        <v>-1.6620622216426795E-2</v>
      </c>
    </row>
    <row r="8" spans="1:34" outlineLevel="1" x14ac:dyDescent="0.45">
      <c r="A8" s="23"/>
      <c r="B8" s="44"/>
      <c r="C8" s="52" t="s">
        <v>19</v>
      </c>
      <c r="D8" s="12"/>
      <c r="E8" s="53"/>
      <c r="F8" s="56">
        <v>923372</v>
      </c>
      <c r="G8" s="57">
        <v>158983.61499999999</v>
      </c>
      <c r="H8" s="54">
        <v>94845.441999999995</v>
      </c>
      <c r="I8" s="54">
        <v>104497.024</v>
      </c>
      <c r="J8" s="55">
        <v>92535.918999999994</v>
      </c>
      <c r="K8" s="56">
        <v>450862</v>
      </c>
      <c r="L8" s="57">
        <v>71899.725000000006</v>
      </c>
      <c r="M8" s="54">
        <v>71931.111999999994</v>
      </c>
      <c r="N8" s="54">
        <v>61159.43</v>
      </c>
      <c r="O8" s="55">
        <v>59908.733</v>
      </c>
      <c r="P8" s="56">
        <v>264899</v>
      </c>
      <c r="Q8" s="57">
        <v>66059.805621000007</v>
      </c>
      <c r="R8" s="54">
        <v>88549.232218999998</v>
      </c>
      <c r="S8" s="55">
        <v>129461.323389</v>
      </c>
      <c r="T8" s="55">
        <v>114376.61447299999</v>
      </c>
      <c r="U8" s="56">
        <v>398446.97570200003</v>
      </c>
      <c r="V8" s="57">
        <v>106134.658314</v>
      </c>
      <c r="W8" s="55">
        <v>88589.156801000005</v>
      </c>
      <c r="X8" s="55">
        <v>131121.87283000001</v>
      </c>
      <c r="Y8" s="55">
        <v>139132.463154</v>
      </c>
      <c r="Z8" s="56">
        <v>464978.15109900001</v>
      </c>
      <c r="AA8" s="57">
        <v>178499.79088300001</v>
      </c>
      <c r="AB8" s="55">
        <v>117022.991671</v>
      </c>
      <c r="AC8" s="256">
        <f>IFERROR(IF(AA8&lt;0,-(AB8/AA8-1),(AB8/AA8-1)),"-")</f>
        <v>-0.3444082422051451</v>
      </c>
      <c r="AD8" s="257">
        <f>IFERROR(IF(W8&lt;0,-(AB8/W8-1),(AB8/W8-1)),"-")</f>
        <v>0.32096292477274169</v>
      </c>
      <c r="AE8" s="288">
        <f>IFERROR(IF(F8&lt;0,-(K8/F8-1),(K8/F8)-1),"-")</f>
        <v>-0.51172225278652594</v>
      </c>
      <c r="AF8" s="289">
        <f>IFERROR(IF(K8&lt;0,-(P8/K8-1),(P8/K8-1)),"-")</f>
        <v>-0.41246101911449629</v>
      </c>
      <c r="AG8" s="289">
        <f>IFERROR(IF(P8&lt;0,-(U8/P8-1),(U8/P8-1)),"-")</f>
        <v>0.50414677179604306</v>
      </c>
      <c r="AH8" s="290">
        <f>IFERROR(IF(U8&lt;0,-(Z8/U8-1),(Z8/U8-1)),"-")</f>
        <v>0.16697623386344618</v>
      </c>
    </row>
    <row r="9" spans="1:34" s="66" customFormat="1" outlineLevel="1" x14ac:dyDescent="0.45">
      <c r="A9" s="23"/>
      <c r="B9" s="58"/>
      <c r="C9" s="59" t="s">
        <v>13</v>
      </c>
      <c r="D9" s="60"/>
      <c r="E9" s="61"/>
      <c r="F9" s="64">
        <f t="shared" ref="F9:Z15" si="1">F8/F$7</f>
        <v>0.82441499491532844</v>
      </c>
      <c r="G9" s="65">
        <f t="shared" si="1"/>
        <v>0.62187901663034018</v>
      </c>
      <c r="H9" s="62">
        <f t="shared" si="1"/>
        <v>0.47551846851328616</v>
      </c>
      <c r="I9" s="62">
        <f t="shared" si="1"/>
        <v>0.44012760981098581</v>
      </c>
      <c r="J9" s="63">
        <f t="shared" si="1"/>
        <v>0.23429939482258652</v>
      </c>
      <c r="K9" s="64">
        <f t="shared" si="1"/>
        <v>0.41459375307477203</v>
      </c>
      <c r="L9" s="65">
        <f t="shared" si="1"/>
        <v>0.1378323763068306</v>
      </c>
      <c r="M9" s="62">
        <f t="shared" si="1"/>
        <v>0.16752540488847223</v>
      </c>
      <c r="N9" s="62">
        <f t="shared" si="1"/>
        <v>0.16674737422035776</v>
      </c>
      <c r="O9" s="63">
        <f t="shared" si="1"/>
        <v>0.16989189375205307</v>
      </c>
      <c r="P9" s="64">
        <f t="shared" si="1"/>
        <v>0.1585815132409179</v>
      </c>
      <c r="Q9" s="65">
        <f t="shared" si="1"/>
        <v>0.14333611317621353</v>
      </c>
      <c r="R9" s="62">
        <f t="shared" si="1"/>
        <v>0.19284723028843911</v>
      </c>
      <c r="S9" s="63">
        <f t="shared" si="1"/>
        <v>0.24810589643058675</v>
      </c>
      <c r="T9" s="63">
        <f t="shared" si="1"/>
        <v>0.25788845559622414</v>
      </c>
      <c r="U9" s="64">
        <f t="shared" si="1"/>
        <v>0.21133826240645195</v>
      </c>
      <c r="V9" s="65">
        <f t="shared" si="1"/>
        <v>0.20294541733994631</v>
      </c>
      <c r="W9" s="63">
        <f t="shared" si="1"/>
        <v>0.20915607938698555</v>
      </c>
      <c r="X9" s="63">
        <f t="shared" si="1"/>
        <v>0.30231725094059614</v>
      </c>
      <c r="Y9" s="63">
        <f t="shared" si="1"/>
        <v>0.29367299240121608</v>
      </c>
      <c r="Z9" s="64">
        <f t="shared" si="1"/>
        <v>0.25079510014761036</v>
      </c>
      <c r="AA9" s="65">
        <f t="shared" ref="AA9:AC9" si="2">AA8/AA$7</f>
        <v>0.33135437685642916</v>
      </c>
      <c r="AB9" s="63">
        <v>0.30234553483454035</v>
      </c>
      <c r="AC9" s="258">
        <f>AB9-AA9</f>
        <v>-2.9008842021888803E-2</v>
      </c>
      <c r="AD9" s="259">
        <f>AB9-W9</f>
        <v>9.3189455447554803E-2</v>
      </c>
      <c r="AE9" s="291">
        <f>K9-F9</f>
        <v>-0.40982124184055641</v>
      </c>
      <c r="AF9" s="292">
        <f>P9-K9</f>
        <v>-0.25601223983385413</v>
      </c>
      <c r="AG9" s="292">
        <f>U9-P9</f>
        <v>5.275674916553405E-2</v>
      </c>
      <c r="AH9" s="293">
        <f>Z9-U9</f>
        <v>3.9456837741158407E-2</v>
      </c>
    </row>
    <row r="10" spans="1:34" outlineLevel="1" x14ac:dyDescent="0.45">
      <c r="A10" s="23"/>
      <c r="B10" s="44"/>
      <c r="C10" s="52" t="s">
        <v>28</v>
      </c>
      <c r="D10" s="12"/>
      <c r="E10" s="53"/>
      <c r="F10" s="56">
        <v>104880</v>
      </c>
      <c r="G10" s="57">
        <v>69213.240999999995</v>
      </c>
      <c r="H10" s="54">
        <v>88098.744000000006</v>
      </c>
      <c r="I10" s="54">
        <v>98825.183000000005</v>
      </c>
      <c r="J10" s="55">
        <v>289501.83199999999</v>
      </c>
      <c r="K10" s="56">
        <v>545639</v>
      </c>
      <c r="L10" s="57">
        <v>434972.766</v>
      </c>
      <c r="M10" s="54">
        <v>339700.92300000001</v>
      </c>
      <c r="N10" s="54">
        <v>290336.70699999999</v>
      </c>
      <c r="O10" s="55">
        <v>276359.60399999999</v>
      </c>
      <c r="P10" s="56">
        <v>1341370</v>
      </c>
      <c r="Q10" s="57">
        <v>378821.60915400001</v>
      </c>
      <c r="R10" s="54">
        <v>354136.40692600003</v>
      </c>
      <c r="S10" s="55">
        <v>380537.95275200001</v>
      </c>
      <c r="T10" s="55">
        <v>303656.259968</v>
      </c>
      <c r="U10" s="56">
        <v>1417152.2287999999</v>
      </c>
      <c r="V10" s="57">
        <v>395918.96793899999</v>
      </c>
      <c r="W10" s="55">
        <v>319681.96292700002</v>
      </c>
      <c r="X10" s="55">
        <v>282438.88201100001</v>
      </c>
      <c r="Y10" s="55">
        <v>254733.068776</v>
      </c>
      <c r="Z10" s="56">
        <v>1252772.8816530001</v>
      </c>
      <c r="AA10" s="57">
        <v>348188.96007899998</v>
      </c>
      <c r="AB10" s="55">
        <v>244871.22630800001</v>
      </c>
      <c r="AC10" s="256">
        <f>IFERROR(IF(AA10&lt;0,-(AB10/AA10-1),(AB10/AA10-1)),"-")</f>
        <v>-0.29672891911207755</v>
      </c>
      <c r="AD10" s="257">
        <f>IFERROR(IF(W10&lt;0,-(AB10/W10-1),(AB10/W10-1)),"-")</f>
        <v>-0.23401613257762433</v>
      </c>
      <c r="AE10" s="288">
        <f>IFERROR(IF(F10&lt;0,-(K10/F10-1),(K10/F10)-1),"-")</f>
        <v>4.2025076277650646</v>
      </c>
      <c r="AF10" s="289">
        <f>IFERROR(IF(K10&lt;0,-(P10/K10-1),(P10/K10-1)),"-")</f>
        <v>1.4583470023220482</v>
      </c>
      <c r="AG10" s="289">
        <f>IFERROR(IF(P10&lt;0,-(U10/P10-1),(U10/P10-1)),"-")</f>
        <v>5.6496141109462661E-2</v>
      </c>
      <c r="AH10" s="290">
        <f>IFERROR(IF(U10&lt;0,-(Z10/U10-1),(Z10/U10-1)),"-")</f>
        <v>-0.11599272386297632</v>
      </c>
    </row>
    <row r="11" spans="1:34" outlineLevel="1" x14ac:dyDescent="0.45">
      <c r="A11" s="23"/>
      <c r="B11" s="44"/>
      <c r="C11" s="59" t="s">
        <v>13</v>
      </c>
      <c r="D11" s="12"/>
      <c r="E11" s="53"/>
      <c r="F11" s="64">
        <f t="shared" ref="F11:W11" si="3">F10/F$7</f>
        <v>9.3640098104252292E-2</v>
      </c>
      <c r="G11" s="65">
        <f t="shared" si="3"/>
        <v>0.27073395111111759</v>
      </c>
      <c r="H11" s="62">
        <f t="shared" si="3"/>
        <v>0.4416931266430712</v>
      </c>
      <c r="I11" s="62">
        <f t="shared" si="3"/>
        <v>0.41623856754928512</v>
      </c>
      <c r="J11" s="63">
        <f t="shared" si="3"/>
        <v>0.7330137828709532</v>
      </c>
      <c r="K11" s="64">
        <f t="shared" si="3"/>
        <v>0.50174670039605362</v>
      </c>
      <c r="L11" s="65">
        <f t="shared" si="3"/>
        <v>0.83384644331442115</v>
      </c>
      <c r="M11" s="62">
        <f t="shared" si="3"/>
        <v>0.791153272683491</v>
      </c>
      <c r="N11" s="62">
        <f t="shared" si="3"/>
        <v>0.79158493681244846</v>
      </c>
      <c r="O11" s="63">
        <f t="shared" si="3"/>
        <v>0.78371306033341515</v>
      </c>
      <c r="P11" s="64">
        <f t="shared" si="3"/>
        <v>0.80300976755657827</v>
      </c>
      <c r="Q11" s="65">
        <f t="shared" si="3"/>
        <v>0.82196452945710474</v>
      </c>
      <c r="R11" s="62">
        <f t="shared" si="3"/>
        <v>0.77125711323022439</v>
      </c>
      <c r="S11" s="63">
        <f t="shared" si="3"/>
        <v>0.72928120477885772</v>
      </c>
      <c r="T11" s="63">
        <f t="shared" si="3"/>
        <v>0.68466306924794462</v>
      </c>
      <c r="U11" s="64">
        <f t="shared" si="3"/>
        <v>0.75166460749853614</v>
      </c>
      <c r="V11" s="65">
        <f t="shared" si="3"/>
        <v>0.75705656811430444</v>
      </c>
      <c r="W11" s="63">
        <f t="shared" si="3"/>
        <v>0.75475857803618041</v>
      </c>
      <c r="X11" s="63">
        <f t="shared" si="1"/>
        <v>0.65119681808544916</v>
      </c>
      <c r="Y11" s="63">
        <f t="shared" si="1"/>
        <v>0.5376762609901512</v>
      </c>
      <c r="Z11" s="64">
        <f t="shared" si="1"/>
        <v>0.67570766405641192</v>
      </c>
      <c r="AA11" s="65">
        <f t="shared" ref="AA11:AC11" si="4">AA10/AA$7</f>
        <v>0.64635333926462957</v>
      </c>
      <c r="AB11" s="63">
        <v>0.63265962377570262</v>
      </c>
      <c r="AC11" s="258">
        <f>AB11-AA11</f>
        <v>-1.369371548892695E-2</v>
      </c>
      <c r="AD11" s="259">
        <f>AB11-W11</f>
        <v>-0.12209895426047779</v>
      </c>
      <c r="AE11" s="291">
        <f>K11-F11</f>
        <v>0.40810660229180135</v>
      </c>
      <c r="AF11" s="292">
        <f>P11-K11</f>
        <v>0.30126306716052464</v>
      </c>
      <c r="AG11" s="292">
        <f>U11-P11</f>
        <v>-5.1345160058042127E-2</v>
      </c>
      <c r="AH11" s="293">
        <f>Z11-U11</f>
        <v>-7.5956943442124225E-2</v>
      </c>
    </row>
    <row r="12" spans="1:34" outlineLevel="1" x14ac:dyDescent="0.45">
      <c r="A12" s="23"/>
      <c r="B12" s="44"/>
      <c r="C12" s="52" t="s">
        <v>29</v>
      </c>
      <c r="D12" s="12"/>
      <c r="E12" s="53"/>
      <c r="F12" s="56">
        <v>82190</v>
      </c>
      <c r="G12" s="57">
        <v>25874.981</v>
      </c>
      <c r="H12" s="54">
        <v>12956.072</v>
      </c>
      <c r="I12" s="54">
        <v>32717.091</v>
      </c>
      <c r="J12" s="55">
        <v>8696.8559999999998</v>
      </c>
      <c r="K12" s="56">
        <v>80245</v>
      </c>
      <c r="L12" s="57">
        <v>11328.521000000001</v>
      </c>
      <c r="M12" s="54">
        <v>7751.8029999999999</v>
      </c>
      <c r="N12" s="54">
        <v>3246.154</v>
      </c>
      <c r="O12" s="55">
        <v>7172.5219999999999</v>
      </c>
      <c r="P12" s="56">
        <v>29499</v>
      </c>
      <c r="Q12" s="57">
        <v>3918.1224269999998</v>
      </c>
      <c r="R12" s="54">
        <v>4029.6735640000002</v>
      </c>
      <c r="S12" s="55">
        <v>4989.7013870000001</v>
      </c>
      <c r="T12" s="55">
        <v>6694.191221</v>
      </c>
      <c r="U12" s="56">
        <v>19631.688599000001</v>
      </c>
      <c r="V12" s="57">
        <v>15025.424283</v>
      </c>
      <c r="W12" s="55">
        <v>9584.6420290000005</v>
      </c>
      <c r="X12" s="55">
        <v>11727.293184</v>
      </c>
      <c r="Y12" s="55">
        <v>67743.842071000006</v>
      </c>
      <c r="Z12" s="56">
        <v>104081.20156700001</v>
      </c>
      <c r="AA12" s="57">
        <v>7236.1209749999998</v>
      </c>
      <c r="AB12" s="55">
        <v>19019.683598</v>
      </c>
      <c r="AC12" s="256">
        <f>IFERROR(IF(AA12&lt;0,-(AB12/AA12-1),(AB12/AA12-1)),"-")</f>
        <v>1.6284363768531387</v>
      </c>
      <c r="AD12" s="257">
        <f>IFERROR(IF(W12&lt;0,-(AB12/W12-1),(AB12/W12-1)),"-")</f>
        <v>0.98439164868678874</v>
      </c>
      <c r="AE12" s="288">
        <f>IFERROR(IF(F12&lt;0,-(K12/F12-1),(K12/F12)-1),"-")</f>
        <v>-2.3664679401387057E-2</v>
      </c>
      <c r="AF12" s="289">
        <f>IFERROR(IF(K12&lt;0,-(P12/K12-1),(P12/K12-1)),"-")</f>
        <v>-0.63238831079818059</v>
      </c>
      <c r="AG12" s="289">
        <f>IFERROR(IF(P12&lt;0,-(U12/P12-1),(U12/P12-1)),"-")</f>
        <v>-0.33449647110071523</v>
      </c>
      <c r="AH12" s="290">
        <f>IFERROR(IF(U12&lt;0,-(Z12/U12-1),(Z12/U12-1)),"-")</f>
        <v>4.3016937917557279</v>
      </c>
    </row>
    <row r="13" spans="1:34" outlineLevel="1" x14ac:dyDescent="0.45">
      <c r="A13" s="23"/>
      <c r="B13" s="44"/>
      <c r="C13" s="59" t="s">
        <v>13</v>
      </c>
      <c r="D13" s="12"/>
      <c r="E13" s="53"/>
      <c r="F13" s="64">
        <f t="shared" ref="F13:W13" si="5">F12/F$7</f>
        <v>7.3381766430096251E-2</v>
      </c>
      <c r="G13" s="65">
        <f t="shared" si="5"/>
        <v>0.10121236543532323</v>
      </c>
      <c r="H13" s="62">
        <f t="shared" si="5"/>
        <v>6.4956748426433286E-2</v>
      </c>
      <c r="I13" s="62">
        <f t="shared" si="5"/>
        <v>0.13780004932770637</v>
      </c>
      <c r="J13" s="63">
        <f t="shared" si="5"/>
        <v>2.2020293521472247E-2</v>
      </c>
      <c r="K13" s="64">
        <f t="shared" si="5"/>
        <v>7.3789930656132208E-2</v>
      </c>
      <c r="L13" s="65">
        <f t="shared" si="5"/>
        <v>2.1716869841599991E-2</v>
      </c>
      <c r="M13" s="62">
        <f t="shared" si="5"/>
        <v>1.8053716953391096E-2</v>
      </c>
      <c r="N13" s="62">
        <f t="shared" si="5"/>
        <v>8.8504365690607531E-3</v>
      </c>
      <c r="O13" s="63">
        <f t="shared" si="5"/>
        <v>2.0340162185674384E-2</v>
      </c>
      <c r="P13" s="64">
        <f t="shared" si="5"/>
        <v>1.7659545936729987E-2</v>
      </c>
      <c r="Q13" s="65">
        <f t="shared" si="5"/>
        <v>8.5015151703110754E-3</v>
      </c>
      <c r="R13" s="62">
        <f t="shared" si="5"/>
        <v>8.7760375365196954E-3</v>
      </c>
      <c r="S13" s="63">
        <f t="shared" si="5"/>
        <v>9.5625033263622931E-3</v>
      </c>
      <c r="T13" s="63">
        <f t="shared" si="5"/>
        <v>1.5093597964967035E-2</v>
      </c>
      <c r="U13" s="64">
        <f t="shared" si="5"/>
        <v>1.0412745508502018E-2</v>
      </c>
      <c r="V13" s="65">
        <f t="shared" si="5"/>
        <v>2.8730869352796194E-2</v>
      </c>
      <c r="W13" s="63">
        <f t="shared" si="5"/>
        <v>2.262902392915352E-2</v>
      </c>
      <c r="X13" s="63">
        <f t="shared" si="1"/>
        <v>2.7038685154824223E-2</v>
      </c>
      <c r="Y13" s="63">
        <f t="shared" si="1"/>
        <v>0.14298989873934398</v>
      </c>
      <c r="Z13" s="64">
        <f t="shared" si="1"/>
        <v>5.6138240708264384E-2</v>
      </c>
      <c r="AA13" s="65">
        <f t="shared" ref="AA13:AC13" si="6">AA12/AA$7</f>
        <v>1.3432622776014782E-2</v>
      </c>
      <c r="AB13" s="63">
        <v>4.9140056391551876E-2</v>
      </c>
      <c r="AC13" s="258">
        <f>AB13-AA13</f>
        <v>3.570743361553709E-2</v>
      </c>
      <c r="AD13" s="259">
        <f>AB13-W13</f>
        <v>2.6511032462398356E-2</v>
      </c>
      <c r="AE13" s="291">
        <f>K13-F13</f>
        <v>4.0816422603595637E-4</v>
      </c>
      <c r="AF13" s="292">
        <f>P13-K13</f>
        <v>-5.6130384719402224E-2</v>
      </c>
      <c r="AG13" s="292">
        <f>U13-P13</f>
        <v>-7.2468004282279699E-3</v>
      </c>
      <c r="AH13" s="293">
        <f>Z13-U13</f>
        <v>4.5725495199762364E-2</v>
      </c>
    </row>
    <row r="14" spans="1:34" outlineLevel="1" x14ac:dyDescent="0.45">
      <c r="A14" s="23"/>
      <c r="B14" s="44"/>
      <c r="C14" s="52" t="s">
        <v>30</v>
      </c>
      <c r="D14" s="12"/>
      <c r="E14" s="53"/>
      <c r="F14" s="56">
        <v>9591</v>
      </c>
      <c r="G14" s="57">
        <v>1578.556</v>
      </c>
      <c r="H14" s="54">
        <v>3556.6469999999999</v>
      </c>
      <c r="I14" s="54">
        <v>1385.08</v>
      </c>
      <c r="J14" s="55">
        <v>4212.7169999999996</v>
      </c>
      <c r="K14" s="56">
        <v>10733</v>
      </c>
      <c r="L14" s="57">
        <v>3445.1129999999998</v>
      </c>
      <c r="M14" s="54">
        <v>9990.5130000000008</v>
      </c>
      <c r="N14" s="54">
        <v>12036.678</v>
      </c>
      <c r="O14" s="55">
        <v>9187.6959999999999</v>
      </c>
      <c r="P14" s="56">
        <v>34660</v>
      </c>
      <c r="Q14" s="57">
        <v>12073.889300000001</v>
      </c>
      <c r="R14" s="54">
        <v>12452.454889000001</v>
      </c>
      <c r="S14" s="55">
        <v>6809.6788180000003</v>
      </c>
      <c r="T14" s="55">
        <v>18784.894609999999</v>
      </c>
      <c r="U14" s="56">
        <v>50120.917616999999</v>
      </c>
      <c r="V14" s="57">
        <v>5892.395211</v>
      </c>
      <c r="W14" s="55">
        <v>5699.4944930000001</v>
      </c>
      <c r="X14" s="55">
        <v>8434.7131539999991</v>
      </c>
      <c r="Y14" s="55">
        <v>12157.253350000001</v>
      </c>
      <c r="Z14" s="56">
        <v>32183.856207999997</v>
      </c>
      <c r="AA14" s="57">
        <v>4772.6777270000002</v>
      </c>
      <c r="AB14" s="55">
        <v>6136.6025259999997</v>
      </c>
      <c r="AC14" s="256">
        <f>IFERROR(IF(AA14&lt;0,-(AB14/AA14-1),(AB14/AA14-1)),"-")</f>
        <v>0.28577768645136081</v>
      </c>
      <c r="AD14" s="257">
        <f>IFERROR(IF(W14&lt;0,-(AB14/W14-1),(AB14/W14-1)),"-")</f>
        <v>7.6692421325583515E-2</v>
      </c>
      <c r="AE14" s="288">
        <f>IFERROR(IF(F14&lt;0,-(K14/F14-1),(K14/F14)-1),"-")</f>
        <v>0.11906996142216664</v>
      </c>
      <c r="AF14" s="289">
        <f>IFERROR(IF(K14&lt;0,-(P14/K14-1),(P14/K14-1)),"-")</f>
        <v>2.2292928351812167</v>
      </c>
      <c r="AG14" s="289">
        <f>IFERROR(IF(P14&lt;0,-(U14/P14-1),(U14/P14-1)),"-")</f>
        <v>0.44607379160415461</v>
      </c>
      <c r="AH14" s="290">
        <f>IFERROR(IF(U14&lt;0,-(Z14/U14-1),(Z14/U14-1)),"-")</f>
        <v>-0.35787575850199749</v>
      </c>
    </row>
    <row r="15" spans="1:34" outlineLevel="1" x14ac:dyDescent="0.45">
      <c r="A15" s="23"/>
      <c r="B15" s="44"/>
      <c r="C15" s="67" t="s">
        <v>13</v>
      </c>
      <c r="D15" s="12"/>
      <c r="E15" s="53"/>
      <c r="F15" s="64">
        <f t="shared" ref="F15:W15" si="7">F14/F$7</f>
        <v>8.5631405503230704E-3</v>
      </c>
      <c r="G15" s="65">
        <f t="shared" si="7"/>
        <v>6.1746668232190048E-3</v>
      </c>
      <c r="H15" s="62">
        <f t="shared" si="7"/>
        <v>1.7831656417209525E-2</v>
      </c>
      <c r="I15" s="62">
        <f t="shared" si="7"/>
        <v>5.833773312022744E-3</v>
      </c>
      <c r="J15" s="63">
        <f t="shared" si="7"/>
        <v>1.0666528784988047E-2</v>
      </c>
      <c r="K15" s="64">
        <f t="shared" si="7"/>
        <v>9.8696158730421455E-3</v>
      </c>
      <c r="L15" s="65">
        <f t="shared" si="7"/>
        <v>6.6043105371481467E-3</v>
      </c>
      <c r="M15" s="62">
        <f t="shared" si="7"/>
        <v>2.3267605474645597E-2</v>
      </c>
      <c r="N15" s="62">
        <f t="shared" si="7"/>
        <v>3.2817252398133004E-2</v>
      </c>
      <c r="O15" s="63">
        <f t="shared" si="7"/>
        <v>2.6054883728857409E-2</v>
      </c>
      <c r="P15" s="64">
        <f t="shared" si="7"/>
        <v>2.0749173265773801E-2</v>
      </c>
      <c r="Q15" s="65">
        <f t="shared" si="7"/>
        <v>2.6197842196370599E-2</v>
      </c>
      <c r="R15" s="62">
        <f t="shared" si="7"/>
        <v>2.7119618944816893E-2</v>
      </c>
      <c r="S15" s="63">
        <f t="shared" si="7"/>
        <v>1.3050395464193306E-2</v>
      </c>
      <c r="T15" s="63">
        <f t="shared" si="7"/>
        <v>4.2354877190864192E-2</v>
      </c>
      <c r="U15" s="64">
        <f t="shared" si="7"/>
        <v>2.6584384586509833E-2</v>
      </c>
      <c r="V15" s="65">
        <f t="shared" si="7"/>
        <v>1.1267145192953016E-2</v>
      </c>
      <c r="W15" s="63">
        <f t="shared" si="7"/>
        <v>1.3456318647680578E-2</v>
      </c>
      <c r="X15" s="63">
        <f t="shared" si="1"/>
        <v>1.9447245819130394E-2</v>
      </c>
      <c r="Y15" s="63">
        <f t="shared" si="1"/>
        <v>2.5660847869288697E-2</v>
      </c>
      <c r="Z15" s="64">
        <f t="shared" si="1"/>
        <v>1.7358995087713509E-2</v>
      </c>
      <c r="AA15" s="65">
        <f t="shared" ref="AA15:AC15" si="8">AA14/AA$7</f>
        <v>8.85966110292658E-3</v>
      </c>
      <c r="AB15" s="63">
        <v>1.5854784998205189E-2</v>
      </c>
      <c r="AC15" s="258">
        <f>AB15-AA15</f>
        <v>6.9951238952786089E-3</v>
      </c>
      <c r="AD15" s="259">
        <f>AB15-W15</f>
        <v>2.3984663505246112E-3</v>
      </c>
      <c r="AE15" s="291">
        <f>K15-F15</f>
        <v>1.3064753227190751E-3</v>
      </c>
      <c r="AF15" s="292">
        <f>P15-K15</f>
        <v>1.0879557392731656E-2</v>
      </c>
      <c r="AG15" s="292">
        <f>U15-P15</f>
        <v>5.8352113207360314E-3</v>
      </c>
      <c r="AH15" s="293">
        <f>Z15-U15</f>
        <v>-9.2253894987963242E-3</v>
      </c>
    </row>
    <row r="16" spans="1:34" x14ac:dyDescent="0.45">
      <c r="A16" s="23"/>
      <c r="B16" s="44"/>
      <c r="C16" s="45" t="s">
        <v>31</v>
      </c>
      <c r="D16" s="46"/>
      <c r="E16" s="47"/>
      <c r="F16" s="50">
        <f t="shared" ref="F16:P16" si="9">F17+F19+F21+F23</f>
        <v>1120033.9640000002</v>
      </c>
      <c r="G16" s="51">
        <f t="shared" si="9"/>
        <v>255650.39300000001</v>
      </c>
      <c r="H16" s="48">
        <f t="shared" si="9"/>
        <v>199456.90600000002</v>
      </c>
      <c r="I16" s="48">
        <f t="shared" si="9"/>
        <v>237424.37800000003</v>
      </c>
      <c r="J16" s="49">
        <f t="shared" si="9"/>
        <v>394947.82299999997</v>
      </c>
      <c r="K16" s="50">
        <f t="shared" si="9"/>
        <v>1087479.5</v>
      </c>
      <c r="L16" s="51">
        <f t="shared" si="9"/>
        <v>521646.12499999994</v>
      </c>
      <c r="M16" s="48">
        <f t="shared" si="9"/>
        <v>429374.35105800012</v>
      </c>
      <c r="N16" s="48">
        <f t="shared" si="9"/>
        <v>366778.9687780033</v>
      </c>
      <c r="O16" s="49">
        <f t="shared" si="9"/>
        <v>352628.5551639967</v>
      </c>
      <c r="P16" s="50">
        <f t="shared" si="9"/>
        <v>1670428</v>
      </c>
      <c r="Q16" s="51">
        <v>460873.42650199996</v>
      </c>
      <c r="R16" s="48">
        <v>459167.76759799989</v>
      </c>
      <c r="S16" s="49">
        <v>521798.6563463395</v>
      </c>
      <c r="T16" s="49">
        <v>443511.96027166065</v>
      </c>
      <c r="U16" s="50">
        <v>1885351.8107180004</v>
      </c>
      <c r="V16" s="51">
        <v>522971.44574699999</v>
      </c>
      <c r="W16" s="49">
        <v>423555.25625000003</v>
      </c>
      <c r="X16" s="49">
        <v>433722.76117899996</v>
      </c>
      <c r="Y16" s="49">
        <v>473766.62735100009</v>
      </c>
      <c r="Z16" s="50">
        <v>1854016.0905270001</v>
      </c>
      <c r="AA16" s="51">
        <v>538697.54966400005</v>
      </c>
      <c r="AB16" s="49">
        <v>387051.45033599995</v>
      </c>
      <c r="AC16" s="254">
        <f>IFERROR(IF(AA16&lt;0,-(AB16/AA16-1),(AB16/AA16-1)),"-")</f>
        <v>-0.28150508466687063</v>
      </c>
      <c r="AD16" s="255">
        <f>IFERROR(IF(W16&lt;0,-(AB16/W16-1),(AB16/W16-1)),"-")</f>
        <v>-8.6184282629830022E-2</v>
      </c>
      <c r="AE16" s="285">
        <f>IFERROR(IF(F16&lt;0,-(K16/F16-1),(K16/F16)-1),"-")</f>
        <v>-2.9065604299835401E-2</v>
      </c>
      <c r="AF16" s="286">
        <f>IFERROR(IF(K16&lt;0,-(P16/K16-1),(P16/K16-1)),"-")</f>
        <v>0.53605470264037169</v>
      </c>
      <c r="AG16" s="286">
        <f>IFERROR(IF(P16&lt;0,-(U16/P16-1),(U16/P16-1)),"-")</f>
        <v>0.12866391770133179</v>
      </c>
      <c r="AH16" s="287">
        <f>IFERROR(IF(U16&lt;0,-(Z16/U16-1),(Z16/U16-1)),"-")</f>
        <v>-1.6620622216426906E-2</v>
      </c>
    </row>
    <row r="17" spans="1:35" outlineLevel="1" x14ac:dyDescent="0.45">
      <c r="A17" s="23"/>
      <c r="B17" s="44"/>
      <c r="C17" s="52" t="s">
        <v>32</v>
      </c>
      <c r="D17" s="12"/>
      <c r="E17" s="53"/>
      <c r="F17" s="56">
        <v>143638.065</v>
      </c>
      <c r="G17" s="57">
        <v>27776.967000000001</v>
      </c>
      <c r="H17" s="54">
        <v>20381.97</v>
      </c>
      <c r="I17" s="54">
        <v>20118.625</v>
      </c>
      <c r="J17" s="55">
        <v>17986.883999999998</v>
      </c>
      <c r="K17" s="56">
        <v>86264.445999999996</v>
      </c>
      <c r="L17" s="57">
        <v>23159.040000000001</v>
      </c>
      <c r="M17" s="54">
        <v>24145.296125533401</v>
      </c>
      <c r="N17" s="54">
        <v>22792.291907931398</v>
      </c>
      <c r="O17" s="68">
        <v>18880.371966535204</v>
      </c>
      <c r="P17" s="56">
        <v>88977</v>
      </c>
      <c r="Q17" s="57">
        <v>26091.892569371161</v>
      </c>
      <c r="R17" s="54">
        <v>28128.696643463441</v>
      </c>
      <c r="S17" s="68">
        <v>32995.357938961402</v>
      </c>
      <c r="T17" s="68">
        <v>34568.588547204003</v>
      </c>
      <c r="U17" s="56">
        <v>121784.535699</v>
      </c>
      <c r="V17" s="57">
        <v>28256.549676999999</v>
      </c>
      <c r="W17" s="68">
        <v>25130.108530000001</v>
      </c>
      <c r="X17" s="68">
        <v>27506.095054000001</v>
      </c>
      <c r="Y17" s="68">
        <v>22144.949404999999</v>
      </c>
      <c r="Z17" s="56">
        <v>103037.702666</v>
      </c>
      <c r="AA17" s="57">
        <v>28279.362143999999</v>
      </c>
      <c r="AB17" s="68">
        <v>19938.637856000001</v>
      </c>
      <c r="AC17" s="256">
        <f>IFERROR(IF(AA17&lt;0,-(AB17/AA17-1),(AB17/AA17-1)),"-")</f>
        <v>-0.29494032593552111</v>
      </c>
      <c r="AD17" s="257">
        <f>IFERROR(IF(W17&lt;0,-(AB17/W17-1),(AB17/W17-1)),"-")</f>
        <v>-0.2065836949252523</v>
      </c>
      <c r="AE17" s="289">
        <f>IFERROR(IF(F17&lt;0,-(K17/F17-1),(K17/F17)-1),"-")</f>
        <v>-0.39943185672962112</v>
      </c>
      <c r="AF17" s="289">
        <f>IFERROR(IF(K17&lt;0,-(P17/K17-1),(P17/K17-1)),"-")</f>
        <v>3.1444634791951254E-2</v>
      </c>
      <c r="AG17" s="289">
        <f>IFERROR(IF(P17&lt;0,-(U17/P17-1),(U17/P17-1)),"-")</f>
        <v>0.36871928362385775</v>
      </c>
      <c r="AH17" s="290">
        <f>IFERROR(IF(U17&lt;0,-(Z17/U17-1),(Z17/U17-1)),"-")</f>
        <v>-0.15393442956775949</v>
      </c>
    </row>
    <row r="18" spans="1:35" outlineLevel="1" x14ac:dyDescent="0.45">
      <c r="A18" s="23"/>
      <c r="B18" s="44"/>
      <c r="C18" s="59" t="s">
        <v>13</v>
      </c>
      <c r="D18" s="60"/>
      <c r="E18" s="61"/>
      <c r="F18" s="64">
        <f t="shared" ref="F18:Z24" si="10">F17/F$16</f>
        <v>0.12824438331050467</v>
      </c>
      <c r="G18" s="65">
        <f t="shared" si="10"/>
        <v>0.10865215841854778</v>
      </c>
      <c r="H18" s="62">
        <f t="shared" si="10"/>
        <v>0.10218733664704495</v>
      </c>
      <c r="I18" s="62">
        <f t="shared" si="10"/>
        <v>8.4736980968314876E-2</v>
      </c>
      <c r="J18" s="63">
        <f t="shared" si="10"/>
        <v>4.5542431056772782E-2</v>
      </c>
      <c r="K18" s="64">
        <f t="shared" si="10"/>
        <v>7.9325123829920463E-2</v>
      </c>
      <c r="L18" s="65">
        <f t="shared" si="10"/>
        <v>4.439607406266078E-2</v>
      </c>
      <c r="M18" s="62">
        <f t="shared" si="10"/>
        <v>5.6233671308121153E-2</v>
      </c>
      <c r="N18" s="62">
        <f t="shared" si="10"/>
        <v>6.2141763427353613E-2</v>
      </c>
      <c r="O18" s="69">
        <f t="shared" si="10"/>
        <v>5.3541812454055294E-2</v>
      </c>
      <c r="P18" s="64">
        <f t="shared" si="10"/>
        <v>5.3265989315313199E-2</v>
      </c>
      <c r="Q18" s="65">
        <f t="shared" si="10"/>
        <v>5.6614009550099188E-2</v>
      </c>
      <c r="R18" s="62">
        <f t="shared" si="10"/>
        <v>6.1260172486867673E-2</v>
      </c>
      <c r="S18" s="69">
        <f t="shared" si="10"/>
        <v>6.3233888277897388E-2</v>
      </c>
      <c r="T18" s="69">
        <f t="shared" si="10"/>
        <v>7.7942855308862469E-2</v>
      </c>
      <c r="U18" s="64">
        <f t="shared" si="10"/>
        <v>6.4595124902773804E-2</v>
      </c>
      <c r="V18" s="65">
        <f t="shared" si="10"/>
        <v>5.4030769570294637E-2</v>
      </c>
      <c r="W18" s="69">
        <f t="shared" si="10"/>
        <v>5.9331357973201874E-2</v>
      </c>
      <c r="X18" s="69">
        <f t="shared" si="10"/>
        <v>6.3418610956062021E-2</v>
      </c>
      <c r="Y18" s="69">
        <f t="shared" si="10"/>
        <v>4.6742315998111537E-2</v>
      </c>
      <c r="Z18" s="64">
        <f t="shared" si="10"/>
        <v>5.5575409076795958E-2</v>
      </c>
      <c r="AA18" s="65">
        <f t="shared" ref="AA18:AC18" si="11">AA17/AA$16</f>
        <v>5.2495806156234767E-2</v>
      </c>
      <c r="AB18" s="69">
        <v>5.151417941643479E-2</v>
      </c>
      <c r="AC18" s="258">
        <f>AB18-AA18</f>
        <v>-9.8162673979997755E-4</v>
      </c>
      <c r="AD18" s="259">
        <f>AB18-W18</f>
        <v>-7.8171785567670848E-3</v>
      </c>
      <c r="AE18" s="291">
        <f>K18-F18</f>
        <v>-4.8919259480584204E-2</v>
      </c>
      <c r="AF18" s="292">
        <f>P18-K18</f>
        <v>-2.6059134514607264E-2</v>
      </c>
      <c r="AG18" s="292">
        <f>U18-P18</f>
        <v>1.1329135587460605E-2</v>
      </c>
      <c r="AH18" s="293">
        <f>Z18-U18</f>
        <v>-9.0197158259778462E-3</v>
      </c>
    </row>
    <row r="19" spans="1:35" outlineLevel="1" x14ac:dyDescent="0.45">
      <c r="A19" s="23"/>
      <c r="B19" s="44"/>
      <c r="C19" s="52" t="s">
        <v>33</v>
      </c>
      <c r="D19" s="12"/>
      <c r="E19" s="53"/>
      <c r="F19" s="56">
        <v>561478.39800000004</v>
      </c>
      <c r="G19" s="57">
        <v>167235.78200000001</v>
      </c>
      <c r="H19" s="54">
        <v>149853.57800000001</v>
      </c>
      <c r="I19" s="54">
        <v>154536.92000000001</v>
      </c>
      <c r="J19" s="55">
        <v>343701.87599999999</v>
      </c>
      <c r="K19" s="56">
        <v>815328.15599999996</v>
      </c>
      <c r="L19" s="57">
        <v>466198.18199999997</v>
      </c>
      <c r="M19" s="54">
        <v>362769.47377833497</v>
      </c>
      <c r="N19" s="54">
        <v>309446.44078303518</v>
      </c>
      <c r="O19" s="68">
        <v>294076.90343862987</v>
      </c>
      <c r="P19" s="56">
        <v>1432491</v>
      </c>
      <c r="Q19" s="57">
        <v>402891.89317037864</v>
      </c>
      <c r="R19" s="54">
        <v>401857.5268008213</v>
      </c>
      <c r="S19" s="68">
        <v>457473.35030421999</v>
      </c>
      <c r="T19" s="68">
        <v>368280.77668558009</v>
      </c>
      <c r="U19" s="56">
        <v>1630503.5469610002</v>
      </c>
      <c r="V19" s="57">
        <v>449458.78496600001</v>
      </c>
      <c r="W19" s="68">
        <v>358424.89907699998</v>
      </c>
      <c r="X19" s="68">
        <v>356380.22496199998</v>
      </c>
      <c r="Y19" s="68">
        <v>320857.42722900002</v>
      </c>
      <c r="Z19" s="56">
        <v>1485121.336234</v>
      </c>
      <c r="AA19" s="57">
        <v>464495.25452900003</v>
      </c>
      <c r="AB19" s="68">
        <v>316420.74547099997</v>
      </c>
      <c r="AC19" s="256">
        <f>IFERROR(IF(AA19&lt;0,-(AB19/AA19-1),(AB19/AA19-1)),"-")</f>
        <v>-0.31878583820656725</v>
      </c>
      <c r="AD19" s="257">
        <f>IFERROR(IF(W19&lt;0,-(AB19/W19-1),(AB19/W19-1)),"-")</f>
        <v>-0.1171909477108517</v>
      </c>
      <c r="AE19" s="289">
        <f>IFERROR(IF(F19&lt;0,-(K19/F19-1),(K19/F19)-1),"-")</f>
        <v>0.45210957163128462</v>
      </c>
      <c r="AF19" s="289">
        <f>IFERROR(IF(K19&lt;0,-(P19/K19-1),(P19/K19-1)),"-")</f>
        <v>0.75695024078133288</v>
      </c>
      <c r="AG19" s="289">
        <f>IFERROR(IF(P19&lt;0,-(U19/P19-1),(U19/P19-1)),"-")</f>
        <v>0.13822952253172982</v>
      </c>
      <c r="AH19" s="290">
        <f>IFERROR(IF(U19&lt;0,-(Z19/U19-1),(Z19/U19-1)),"-")</f>
        <v>-8.9163995379200167E-2</v>
      </c>
    </row>
    <row r="20" spans="1:35" outlineLevel="1" x14ac:dyDescent="0.45">
      <c r="A20" s="23"/>
      <c r="B20" s="44"/>
      <c r="C20" s="59" t="s">
        <v>13</v>
      </c>
      <c r="D20" s="60"/>
      <c r="E20" s="61"/>
      <c r="F20" s="64">
        <f t="shared" ref="F20:W20" si="12">F19/F$16</f>
        <v>0.5013047961463426</v>
      </c>
      <c r="G20" s="65">
        <f t="shared" si="12"/>
        <v>0.65415812601547618</v>
      </c>
      <c r="H20" s="62">
        <f t="shared" si="12"/>
        <v>0.7513080444554775</v>
      </c>
      <c r="I20" s="62">
        <f t="shared" si="12"/>
        <v>0.65088901696522505</v>
      </c>
      <c r="J20" s="63">
        <f t="shared" si="12"/>
        <v>0.870246285672019</v>
      </c>
      <c r="K20" s="64">
        <f t="shared" si="12"/>
        <v>0.74974117305199772</v>
      </c>
      <c r="L20" s="65">
        <f t="shared" si="12"/>
        <v>0.89370582787325414</v>
      </c>
      <c r="M20" s="62">
        <f t="shared" si="12"/>
        <v>0.84487923622930117</v>
      </c>
      <c r="N20" s="62">
        <f t="shared" si="12"/>
        <v>0.84368643549551714</v>
      </c>
      <c r="O20" s="69">
        <f t="shared" si="12"/>
        <v>0.83395657876278273</v>
      </c>
      <c r="P20" s="64">
        <f t="shared" si="12"/>
        <v>0.85755926026144202</v>
      </c>
      <c r="Q20" s="65">
        <f t="shared" si="12"/>
        <v>0.87419206663378823</v>
      </c>
      <c r="R20" s="62">
        <f t="shared" si="12"/>
        <v>0.87518670768860773</v>
      </c>
      <c r="S20" s="69">
        <f t="shared" si="12"/>
        <v>0.87672389482079438</v>
      </c>
      <c r="T20" s="69">
        <f t="shared" si="12"/>
        <v>0.83037394630800976</v>
      </c>
      <c r="U20" s="64">
        <f t="shared" si="12"/>
        <v>0.86482721033378585</v>
      </c>
      <c r="V20" s="65">
        <f t="shared" si="12"/>
        <v>0.85943274460043173</v>
      </c>
      <c r="W20" s="69">
        <f t="shared" si="12"/>
        <v>0.84622937335345594</v>
      </c>
      <c r="X20" s="69">
        <f t="shared" si="10"/>
        <v>0.8216774789343364</v>
      </c>
      <c r="Y20" s="69">
        <f t="shared" si="10"/>
        <v>0.67724784462559029</v>
      </c>
      <c r="Z20" s="64">
        <f t="shared" si="10"/>
        <v>0.80102936744840092</v>
      </c>
      <c r="AA20" s="65">
        <f t="shared" ref="AA20:AC20" si="13">AA19/AA$16</f>
        <v>0.86225611165062477</v>
      </c>
      <c r="AB20" s="69">
        <v>0.81751597932604214</v>
      </c>
      <c r="AC20" s="258">
        <f>AB20-AA20</f>
        <v>-4.4740132324582627E-2</v>
      </c>
      <c r="AD20" s="259">
        <f>AB20-W20</f>
        <v>-2.8713394027413797E-2</v>
      </c>
      <c r="AE20" s="291">
        <f>K20-F20</f>
        <v>0.24843637690565512</v>
      </c>
      <c r="AF20" s="292">
        <f>P20-K20</f>
        <v>0.1078180872094443</v>
      </c>
      <c r="AG20" s="292">
        <f>U20-P20</f>
        <v>7.2679500723438206E-3</v>
      </c>
      <c r="AH20" s="293">
        <f>Z20-U20</f>
        <v>-6.3797842885384926E-2</v>
      </c>
    </row>
    <row r="21" spans="1:35" outlineLevel="1" x14ac:dyDescent="0.45">
      <c r="A21" s="23"/>
      <c r="B21" s="44"/>
      <c r="C21" s="52" t="s">
        <v>34</v>
      </c>
      <c r="D21" s="12"/>
      <c r="E21" s="53"/>
      <c r="F21" s="72">
        <v>274743.56300000002</v>
      </c>
      <c r="G21" s="73">
        <v>50890.275000000001</v>
      </c>
      <c r="H21" s="70">
        <v>27137.279999999999</v>
      </c>
      <c r="I21" s="70">
        <v>55148.749000000003</v>
      </c>
      <c r="J21" s="71">
        <v>27875.198</v>
      </c>
      <c r="K21" s="72">
        <v>161051.50200000001</v>
      </c>
      <c r="L21" s="73">
        <v>30999.892</v>
      </c>
      <c r="M21" s="70">
        <v>34726.5054550438</v>
      </c>
      <c r="N21" s="70">
        <v>29602.573968433404</v>
      </c>
      <c r="O21" s="74">
        <v>35544.028576522796</v>
      </c>
      <c r="P21" s="72">
        <v>130873</v>
      </c>
      <c r="Q21" s="73">
        <v>23232.921038374894</v>
      </c>
      <c r="R21" s="70">
        <v>23837.273181870511</v>
      </c>
      <c r="S21" s="74">
        <v>24343.322108291595</v>
      </c>
      <c r="T21" s="74">
        <v>35364.491134462995</v>
      </c>
      <c r="U21" s="72">
        <v>106778.007463</v>
      </c>
      <c r="V21" s="73">
        <v>43747.223854999997</v>
      </c>
      <c r="W21" s="74">
        <v>36088.589913999996</v>
      </c>
      <c r="X21" s="74">
        <v>46101.769348000002</v>
      </c>
      <c r="Y21" s="74">
        <v>125948.175296</v>
      </c>
      <c r="Z21" s="72">
        <v>251885.758413</v>
      </c>
      <c r="AA21" s="73">
        <v>41679.984974999999</v>
      </c>
      <c r="AB21" s="74">
        <v>46375.015025000001</v>
      </c>
      <c r="AC21" s="256">
        <f>IFERROR(IF(AA21&lt;0,-(AB21/AA21-1),(AB21/AA21-1)),"-")</f>
        <v>0.11264471551072108</v>
      </c>
      <c r="AD21" s="257">
        <f>IFERROR(IF(W21&lt;0,-(AB21/W21-1),(AB21/W21-1)),"-")</f>
        <v>0.2850326137849335</v>
      </c>
      <c r="AE21" s="289">
        <f>IFERROR(IF(F21&lt;0,-(K21/F21-1),(K21/F21)-1),"-")</f>
        <v>-0.41381155488618315</v>
      </c>
      <c r="AF21" s="289">
        <f>IFERROR(IF(K21&lt;0,-(P21/K21-1),(P21/K21-1)),"-")</f>
        <v>-0.18738416981668393</v>
      </c>
      <c r="AG21" s="289">
        <f>IFERROR(IF(P21&lt;0,-(U21/P21-1),(U21/P21-1)),"-")</f>
        <v>-0.1841097287981478</v>
      </c>
      <c r="AH21" s="290">
        <f>IFERROR(IF(U21&lt;0,-(Z21/U21-1),(Z21/U21-1)),"-")</f>
        <v>1.3589666486357856</v>
      </c>
    </row>
    <row r="22" spans="1:35" outlineLevel="1" x14ac:dyDescent="0.45">
      <c r="A22" s="23"/>
      <c r="B22" s="44"/>
      <c r="C22" s="59" t="s">
        <v>13</v>
      </c>
      <c r="D22" s="60"/>
      <c r="E22" s="61"/>
      <c r="F22" s="64">
        <f t="shared" ref="F22:W22" si="14">F21/F$16</f>
        <v>0.24529931397687507</v>
      </c>
      <c r="G22" s="65">
        <f t="shared" si="14"/>
        <v>0.19906198618673746</v>
      </c>
      <c r="H22" s="62">
        <f t="shared" si="14"/>
        <v>0.13605585559419034</v>
      </c>
      <c r="I22" s="62">
        <f t="shared" si="14"/>
        <v>0.23227921860660827</v>
      </c>
      <c r="J22" s="63">
        <f t="shared" si="14"/>
        <v>7.0579444616915898E-2</v>
      </c>
      <c r="K22" s="64">
        <f t="shared" si="14"/>
        <v>0.14809612686951801</v>
      </c>
      <c r="L22" s="65">
        <f t="shared" si="14"/>
        <v>5.9427053157923876E-2</v>
      </c>
      <c r="M22" s="62">
        <f t="shared" si="14"/>
        <v>8.0876990834398782E-2</v>
      </c>
      <c r="N22" s="62">
        <f t="shared" si="14"/>
        <v>8.0709573035390322E-2</v>
      </c>
      <c r="O22" s="69">
        <f t="shared" si="14"/>
        <v>0.10079736327647193</v>
      </c>
      <c r="P22" s="64">
        <f t="shared" si="14"/>
        <v>7.8346986520819811E-2</v>
      </c>
      <c r="Q22" s="65">
        <f t="shared" si="14"/>
        <v>5.0410632729926068E-2</v>
      </c>
      <c r="R22" s="62">
        <f t="shared" si="14"/>
        <v>5.1914082093715203E-2</v>
      </c>
      <c r="S22" s="69">
        <f t="shared" si="14"/>
        <v>4.6652711370981224E-2</v>
      </c>
      <c r="T22" s="69">
        <f t="shared" si="14"/>
        <v>7.9737401247987727E-2</v>
      </c>
      <c r="U22" s="64">
        <f t="shared" si="14"/>
        <v>5.6635587509970158E-2</v>
      </c>
      <c r="V22" s="65">
        <f t="shared" si="14"/>
        <v>8.3651266643272465E-2</v>
      </c>
      <c r="W22" s="69">
        <f t="shared" si="14"/>
        <v>8.5203971338981568E-2</v>
      </c>
      <c r="X22" s="69">
        <f t="shared" si="10"/>
        <v>0.10629317498274786</v>
      </c>
      <c r="Y22" s="69">
        <f t="shared" si="10"/>
        <v>0.26584433774962501</v>
      </c>
      <c r="Z22" s="64">
        <f t="shared" si="10"/>
        <v>0.1358595320180862</v>
      </c>
      <c r="AA22" s="65">
        <f t="shared" ref="AA22:AC22" si="15">AA21/AA$16</f>
        <v>7.7371773829297927E-2</v>
      </c>
      <c r="AB22" s="69">
        <v>0.11981615101749853</v>
      </c>
      <c r="AC22" s="258">
        <f>AB22-AA22</f>
        <v>4.2444377188200599E-2</v>
      </c>
      <c r="AD22" s="259">
        <f>AB22-W22</f>
        <v>3.4612179678516958E-2</v>
      </c>
      <c r="AE22" s="291">
        <f>K22-F22</f>
        <v>-9.7203187107357064E-2</v>
      </c>
      <c r="AF22" s="292">
        <f>P22-K22</f>
        <v>-6.9749140348698196E-2</v>
      </c>
      <c r="AG22" s="292">
        <f>U22-P22</f>
        <v>-2.1711399010849654E-2</v>
      </c>
      <c r="AH22" s="293">
        <f>Z22-U22</f>
        <v>7.922394450811604E-2</v>
      </c>
    </row>
    <row r="23" spans="1:35" outlineLevel="1" x14ac:dyDescent="0.45">
      <c r="A23" s="23"/>
      <c r="B23" s="44"/>
      <c r="C23" s="52" t="s">
        <v>30</v>
      </c>
      <c r="D23" s="12"/>
      <c r="E23" s="53"/>
      <c r="F23" s="56">
        <v>140173.93799999999</v>
      </c>
      <c r="G23" s="57">
        <v>9747.3690000000006</v>
      </c>
      <c r="H23" s="54">
        <v>2084.078</v>
      </c>
      <c r="I23" s="54">
        <v>7620.0839999999998</v>
      </c>
      <c r="J23" s="55">
        <v>5383.8649999999998</v>
      </c>
      <c r="K23" s="56">
        <v>24835.396000000001</v>
      </c>
      <c r="L23" s="57">
        <v>1289.011</v>
      </c>
      <c r="M23" s="54">
        <v>7733.0756990879099</v>
      </c>
      <c r="N23" s="54">
        <v>4937.6621186032908</v>
      </c>
      <c r="O23" s="68">
        <v>4127.2511823087998</v>
      </c>
      <c r="P23" s="56">
        <v>18087</v>
      </c>
      <c r="Q23" s="57">
        <v>8656.7197238752997</v>
      </c>
      <c r="R23" s="54">
        <v>5344.2709718446004</v>
      </c>
      <c r="S23" s="68">
        <v>6986.6259948664992</v>
      </c>
      <c r="T23" s="68">
        <v>5298.1039044135987</v>
      </c>
      <c r="U23" s="56">
        <v>26285.720594999999</v>
      </c>
      <c r="V23" s="57">
        <v>1508.8872490000001</v>
      </c>
      <c r="W23" s="68">
        <v>3911.6587290000002</v>
      </c>
      <c r="X23" s="68">
        <v>3734.6718150000002</v>
      </c>
      <c r="Y23" s="68">
        <v>4816.0754209999996</v>
      </c>
      <c r="Z23" s="56">
        <v>13971.293213999999</v>
      </c>
      <c r="AA23" s="57">
        <v>4242.9480160000003</v>
      </c>
      <c r="AB23" s="68">
        <v>4317.0519839999997</v>
      </c>
      <c r="AC23" s="256">
        <f>IFERROR(IF(AA23&lt;0,-(AB23/AA23-1),(AB23/AA23-1)),"-")</f>
        <v>1.7465207615213751E-2</v>
      </c>
      <c r="AD23" s="257">
        <f>IFERROR(IF(W23&lt;0,-(AB23/W23-1),(AB23/W23-1)),"-")</f>
        <v>0.10363717366101532</v>
      </c>
      <c r="AE23" s="289">
        <f>IFERROR(IF(F23&lt;0,-(K23/F23-1),(K23/F23)-1),"-")</f>
        <v>-0.82282443973286956</v>
      </c>
      <c r="AF23" s="289">
        <f>IFERROR(IF(K23&lt;0,-(P23/K23-1),(P23/K23-1)),"-")</f>
        <v>-0.27172492035158213</v>
      </c>
      <c r="AG23" s="289">
        <f>IFERROR(IF(P23&lt;0,-(U23/P23-1),(U23/P23-1)),"-")</f>
        <v>0.45329355863327248</v>
      </c>
      <c r="AH23" s="290">
        <f>IFERROR(IF(U23&lt;0,-(Z23/U23-1),(Z23/U23-1)),"-")</f>
        <v>-0.4684835379153508</v>
      </c>
    </row>
    <row r="24" spans="1:35" outlineLevel="1" x14ac:dyDescent="0.45">
      <c r="A24" s="23"/>
      <c r="B24" s="44"/>
      <c r="C24" s="59" t="s">
        <v>13</v>
      </c>
      <c r="D24" s="60"/>
      <c r="E24" s="61"/>
      <c r="F24" s="64">
        <f t="shared" ref="F24:W24" si="16">F23/F$16</f>
        <v>0.12515150656627763</v>
      </c>
      <c r="G24" s="65">
        <f t="shared" si="16"/>
        <v>3.8127729379238626E-2</v>
      </c>
      <c r="H24" s="62">
        <f t="shared" si="16"/>
        <v>1.0448763303287176E-2</v>
      </c>
      <c r="I24" s="62">
        <f t="shared" si="16"/>
        <v>3.209478345985179E-2</v>
      </c>
      <c r="J24" s="63">
        <f t="shared" si="16"/>
        <v>1.3631838654292317E-2</v>
      </c>
      <c r="K24" s="64">
        <f t="shared" si="16"/>
        <v>2.2837576248563765E-2</v>
      </c>
      <c r="L24" s="65">
        <f t="shared" si="16"/>
        <v>2.471044906161241E-3</v>
      </c>
      <c r="M24" s="62">
        <f t="shared" si="16"/>
        <v>1.8010101628178815E-2</v>
      </c>
      <c r="N24" s="62">
        <f t="shared" si="16"/>
        <v>1.3462228041738841E-2</v>
      </c>
      <c r="O24" s="69">
        <f t="shared" si="16"/>
        <v>1.1704245506690013E-2</v>
      </c>
      <c r="P24" s="64">
        <f t="shared" si="16"/>
        <v>1.0827763902425007E-2</v>
      </c>
      <c r="Q24" s="65">
        <f t="shared" si="16"/>
        <v>1.8783291086186617E-2</v>
      </c>
      <c r="R24" s="62">
        <f t="shared" si="16"/>
        <v>1.1639037730809309E-2</v>
      </c>
      <c r="S24" s="69">
        <f t="shared" si="16"/>
        <v>1.3389505530326978E-2</v>
      </c>
      <c r="T24" s="69">
        <f t="shared" si="16"/>
        <v>1.1945797135140157E-2</v>
      </c>
      <c r="U24" s="64">
        <f t="shared" si="16"/>
        <v>1.3942077253470048E-2</v>
      </c>
      <c r="V24" s="65">
        <f t="shared" si="16"/>
        <v>2.8852191860011429E-3</v>
      </c>
      <c r="W24" s="69">
        <f t="shared" si="16"/>
        <v>9.2352973343604906E-3</v>
      </c>
      <c r="X24" s="69">
        <f t="shared" si="10"/>
        <v>8.6107351268537163E-3</v>
      </c>
      <c r="Y24" s="69">
        <f t="shared" si="10"/>
        <v>1.0165501626673058E-2</v>
      </c>
      <c r="Z24" s="64">
        <f t="shared" si="10"/>
        <v>7.5356914567169097E-3</v>
      </c>
      <c r="AA24" s="65">
        <f t="shared" ref="AA24:AC24" si="17">AA23/AA$16</f>
        <v>7.8763083638424564E-3</v>
      </c>
      <c r="AB24" s="69">
        <v>1.1153690240024576E-2</v>
      </c>
      <c r="AC24" s="258">
        <f>AB24-AA24</f>
        <v>3.2773818761821193E-3</v>
      </c>
      <c r="AD24" s="259">
        <f>AB24-W24</f>
        <v>1.9183929056640851E-3</v>
      </c>
      <c r="AE24" s="291">
        <f>K24-F24</f>
        <v>-0.10231393031771387</v>
      </c>
      <c r="AF24" s="292">
        <f>P24-K24</f>
        <v>-1.2009812346138758E-2</v>
      </c>
      <c r="AG24" s="292">
        <f>U24-P24</f>
        <v>3.1143133510450408E-3</v>
      </c>
      <c r="AH24" s="293">
        <f>Z24-U24</f>
        <v>-6.406385796753138E-3</v>
      </c>
    </row>
    <row r="25" spans="1:35" s="83" customFormat="1" x14ac:dyDescent="0.45">
      <c r="A25" s="23"/>
      <c r="B25" s="75" t="s">
        <v>35</v>
      </c>
      <c r="C25" s="76"/>
      <c r="D25" s="76"/>
      <c r="E25" s="77"/>
      <c r="F25" s="80">
        <f>F26+F27+F28+F29+F30+F31</f>
        <v>819782.495</v>
      </c>
      <c r="G25" s="81">
        <f t="shared" ref="G25:AB25" si="18">G26+G27+G28+G29+G30+G31</f>
        <v>156531.50899999999</v>
      </c>
      <c r="H25" s="78">
        <f t="shared" si="18"/>
        <v>167312.94</v>
      </c>
      <c r="I25" s="78">
        <f t="shared" si="18"/>
        <v>207768.391</v>
      </c>
      <c r="J25" s="79">
        <f t="shared" si="18"/>
        <v>196570.37399999998</v>
      </c>
      <c r="K25" s="80">
        <f t="shared" si="18"/>
        <v>728183.21399999992</v>
      </c>
      <c r="L25" s="81">
        <f t="shared" si="18"/>
        <v>182708.91999999998</v>
      </c>
      <c r="M25" s="78">
        <f t="shared" si="18"/>
        <v>254598.003</v>
      </c>
      <c r="N25" s="78">
        <f t="shared" si="18"/>
        <v>199188.66709799998</v>
      </c>
      <c r="O25" s="79">
        <f t="shared" si="18"/>
        <v>260061.57590199998</v>
      </c>
      <c r="P25" s="80">
        <f t="shared" si="18"/>
        <v>896557.16600000008</v>
      </c>
      <c r="Q25" s="81">
        <f t="shared" si="18"/>
        <v>230629.891038</v>
      </c>
      <c r="R25" s="78">
        <f t="shared" si="18"/>
        <v>282275.97724600002</v>
      </c>
      <c r="S25" s="79">
        <f t="shared" si="18"/>
        <v>323575.62587500003</v>
      </c>
      <c r="T25" s="79">
        <f t="shared" si="18"/>
        <v>398262.26309899997</v>
      </c>
      <c r="U25" s="80">
        <f t="shared" si="18"/>
        <v>1234743.7572579999</v>
      </c>
      <c r="V25" s="81">
        <f t="shared" si="18"/>
        <v>208007.30415000001</v>
      </c>
      <c r="W25" s="78">
        <f t="shared" si="18"/>
        <v>257707.11837800001</v>
      </c>
      <c r="X25" s="79">
        <f t="shared" si="18"/>
        <v>289088.84183200001</v>
      </c>
      <c r="Y25" s="79">
        <f t="shared" si="18"/>
        <v>347606.25662499998</v>
      </c>
      <c r="Z25" s="80">
        <f t="shared" si="18"/>
        <v>1102409.5209850001</v>
      </c>
      <c r="AA25" s="81">
        <f t="shared" si="18"/>
        <v>255698.325151</v>
      </c>
      <c r="AB25" s="78">
        <f t="shared" si="18"/>
        <v>255590.09146600001</v>
      </c>
      <c r="AC25" s="260">
        <f>IFERROR(IF(AA25&lt;0,-(AB25/AA25-1),(AB25/AA25-1)),"-")</f>
        <v>-4.2328664036450636E-4</v>
      </c>
      <c r="AD25" s="261">
        <f>IFERROR(IF(W25&lt;0,-(AB25/W25-1),(AB25/W25-1)),"-")</f>
        <v>-8.2148561720937208E-3</v>
      </c>
      <c r="AE25" s="294">
        <f t="shared" ref="AE25:AE32" si="19">IFERROR(IF(F25&lt;0,-(K25/F25-1),(K25/F25)-1),"-")</f>
        <v>-0.11173607823865539</v>
      </c>
      <c r="AF25" s="295">
        <f t="shared" ref="AF25:AF32" si="20">IFERROR(IF(K25&lt;0,-(P25/K25-1),(P25/K25-1)),"-")</f>
        <v>0.2312247093353077</v>
      </c>
      <c r="AG25" s="295">
        <f t="shared" ref="AG25:AG32" si="21">IFERROR(IF(P25&lt;0,-(U25/P25-1),(U25/P25-1)),"-")</f>
        <v>0.37720583146618858</v>
      </c>
      <c r="AH25" s="296">
        <f t="shared" ref="AH25:AH32" si="22">IFERROR(IF(U25&lt;0,-(Z25/U25-1),(Z25/U25-1)),"-")</f>
        <v>-0.10717546494575925</v>
      </c>
    </row>
    <row r="26" spans="1:35" x14ac:dyDescent="0.45">
      <c r="A26" s="23"/>
      <c r="B26" s="44"/>
      <c r="C26" s="84" t="s">
        <v>36</v>
      </c>
      <c r="D26" s="85"/>
      <c r="E26" s="86"/>
      <c r="F26" s="89">
        <v>161722.63400000002</v>
      </c>
      <c r="G26" s="90">
        <v>27075.241000000002</v>
      </c>
      <c r="H26" s="87">
        <v>42872.527999999998</v>
      </c>
      <c r="I26" s="87">
        <v>65181.978999999992</v>
      </c>
      <c r="J26" s="88">
        <v>55619.978000000003</v>
      </c>
      <c r="K26" s="89">
        <v>190749.72600000002</v>
      </c>
      <c r="L26" s="90">
        <v>53322.852000000006</v>
      </c>
      <c r="M26" s="87">
        <v>101840.077</v>
      </c>
      <c r="N26" s="87">
        <v>67778.923632999999</v>
      </c>
      <c r="O26" s="88">
        <v>108224.336367</v>
      </c>
      <c r="P26" s="89">
        <v>331166.18900000001</v>
      </c>
      <c r="Q26" s="90">
        <v>82796.479030000002</v>
      </c>
      <c r="R26" s="87">
        <v>91432.498377999989</v>
      </c>
      <c r="S26" s="88">
        <v>78296.145585999999</v>
      </c>
      <c r="T26" s="88">
        <v>92467.833845000016</v>
      </c>
      <c r="U26" s="89">
        <v>344992.95683899999</v>
      </c>
      <c r="V26" s="90">
        <v>108341.61789999998</v>
      </c>
      <c r="W26" s="88">
        <v>94202.928219000009</v>
      </c>
      <c r="X26" s="88">
        <v>98872.621618999998</v>
      </c>
      <c r="Y26" s="88">
        <v>63395.926445000005</v>
      </c>
      <c r="Z26" s="89">
        <v>364813.09418299998</v>
      </c>
      <c r="AA26" s="90">
        <v>100821.443337</v>
      </c>
      <c r="AB26" s="88">
        <v>103236.25696</v>
      </c>
      <c r="AC26" s="262">
        <f>IFERROR(IF(AA26&lt;0,-(AB26/AA26-1),(AB26/AA26-1)),"-")</f>
        <v>2.3951389139792223E-2</v>
      </c>
      <c r="AD26" s="263">
        <f>IFERROR(IF(W26&lt;0,-(AB26/W26-1),(AB26/W26-1)),"-")</f>
        <v>9.5892228742609609E-2</v>
      </c>
      <c r="AE26" s="297">
        <f>IFERROR(IF(F26&lt;0,-(K26/F26-1),(K26/F26)-1),"-")</f>
        <v>0.17948688617080033</v>
      </c>
      <c r="AF26" s="297">
        <f>IFERROR(IF(K26&lt;0,-(P26/K26-1),(P26/K26-1)),"-")</f>
        <v>0.73612930379779407</v>
      </c>
      <c r="AG26" s="297">
        <f t="shared" si="21"/>
        <v>4.1751749720440046E-2</v>
      </c>
      <c r="AH26" s="298">
        <f t="shared" si="22"/>
        <v>5.7450846317565807E-2</v>
      </c>
      <c r="AI26" s="241"/>
    </row>
    <row r="27" spans="1:35" x14ac:dyDescent="0.45">
      <c r="A27" s="23"/>
      <c r="B27" s="44"/>
      <c r="C27" s="52" t="s">
        <v>37</v>
      </c>
      <c r="D27" s="12"/>
      <c r="E27" s="53"/>
      <c r="F27" s="72">
        <v>295716.75900000002</v>
      </c>
      <c r="G27" s="73">
        <v>53912.658000000003</v>
      </c>
      <c r="H27" s="70">
        <v>52473.728999999999</v>
      </c>
      <c r="I27" s="70">
        <v>49199.446000000004</v>
      </c>
      <c r="J27" s="71">
        <v>28003.909</v>
      </c>
      <c r="K27" s="72">
        <v>183589.742</v>
      </c>
      <c r="L27" s="73">
        <v>35796.254999999997</v>
      </c>
      <c r="M27" s="70">
        <v>40554.218999999997</v>
      </c>
      <c r="N27" s="70">
        <v>40329.681311</v>
      </c>
      <c r="O27" s="71">
        <v>34191.147688999998</v>
      </c>
      <c r="P27" s="72">
        <v>150871.30300000001</v>
      </c>
      <c r="Q27" s="73">
        <v>35448.183158</v>
      </c>
      <c r="R27" s="70">
        <v>40114.999197999998</v>
      </c>
      <c r="S27" s="71">
        <v>59640.178804000003</v>
      </c>
      <c r="T27" s="71">
        <v>57689.602578999999</v>
      </c>
      <c r="U27" s="72">
        <v>192892.963739</v>
      </c>
      <c r="V27" s="73">
        <v>51601.62055</v>
      </c>
      <c r="W27" s="71">
        <v>50070.442367000003</v>
      </c>
      <c r="X27" s="71">
        <v>47765.127323000001</v>
      </c>
      <c r="Y27" s="71">
        <v>57693.305885000002</v>
      </c>
      <c r="Z27" s="72">
        <v>207130.49612500001</v>
      </c>
      <c r="AA27" s="73">
        <v>46737.390741000003</v>
      </c>
      <c r="AB27" s="71">
        <v>32161.313850999999</v>
      </c>
      <c r="AC27" s="256">
        <f>IFERROR(IF(AA27&lt;0,-(AB27/AA27-1),(AB27/AA27-1)),"-")</f>
        <v>-0.31187185803278605</v>
      </c>
      <c r="AD27" s="257">
        <f>IFERROR(IF(W27&lt;0,-(AB27/W27-1),(AB27/W27-1)),"-")</f>
        <v>-0.35767865569734603</v>
      </c>
      <c r="AE27" s="288">
        <f>IFERROR(IF(F27&lt;0,-(K27/F27-1),(K27/F27)-1),"-")</f>
        <v>-0.37917031614701291</v>
      </c>
      <c r="AF27" s="289">
        <f>IFERROR(IF(K27&lt;0,-(P27/K27-1),(P27/K27-1)),"-")</f>
        <v>-0.17821496257672165</v>
      </c>
      <c r="AG27" s="289">
        <f t="shared" si="21"/>
        <v>0.27852653157638585</v>
      </c>
      <c r="AH27" s="290">
        <f t="shared" si="22"/>
        <v>7.381053258772341E-2</v>
      </c>
    </row>
    <row r="28" spans="1:35" x14ac:dyDescent="0.45">
      <c r="A28" s="23"/>
      <c r="B28" s="44"/>
      <c r="C28" s="52" t="s">
        <v>38</v>
      </c>
      <c r="D28" s="12"/>
      <c r="E28" s="53"/>
      <c r="F28" s="93">
        <v>202293.541</v>
      </c>
      <c r="G28" s="94">
        <v>35632.499000000003</v>
      </c>
      <c r="H28" s="91">
        <v>30642.44</v>
      </c>
      <c r="I28" s="91">
        <v>48250.156999999999</v>
      </c>
      <c r="J28" s="92">
        <v>72689.081999999995</v>
      </c>
      <c r="K28" s="93">
        <v>187214.17800000001</v>
      </c>
      <c r="L28" s="94">
        <v>57990.993999999999</v>
      </c>
      <c r="M28" s="91">
        <v>78300.19</v>
      </c>
      <c r="N28" s="91">
        <v>54763.210612000003</v>
      </c>
      <c r="O28" s="95">
        <v>80913.768387999997</v>
      </c>
      <c r="P28" s="93">
        <v>271968.163</v>
      </c>
      <c r="Q28" s="94">
        <v>76091.880113000007</v>
      </c>
      <c r="R28" s="91">
        <v>95290.272435000006</v>
      </c>
      <c r="S28" s="92">
        <v>69969.005264000007</v>
      </c>
      <c r="T28" s="92">
        <v>118039.716132</v>
      </c>
      <c r="U28" s="93">
        <v>359390.87394399999</v>
      </c>
      <c r="V28" s="94">
        <v>55808.335354000003</v>
      </c>
      <c r="W28" s="92">
        <v>81534.319709999996</v>
      </c>
      <c r="X28" s="92">
        <v>85227.664711000005</v>
      </c>
      <c r="Y28" s="92">
        <v>102682.150759</v>
      </c>
      <c r="Z28" s="93">
        <v>325252.47053399996</v>
      </c>
      <c r="AA28" s="94">
        <v>61564.323331</v>
      </c>
      <c r="AB28" s="92">
        <v>70555.993390999996</v>
      </c>
      <c r="AC28" s="256">
        <f>IFERROR(IF(AA28&lt;0,-(AB28/AA28-1),(AB28/AA28-1)),"-")</f>
        <v>0.14605325898989197</v>
      </c>
      <c r="AD28" s="257">
        <f>IFERROR(IF(W28&lt;0,-(AB28/W28-1),(AB28/W28-1)),"-")</f>
        <v>-0.13464669059664125</v>
      </c>
      <c r="AE28" s="289">
        <f t="shared" si="19"/>
        <v>-7.4541989454818935E-2</v>
      </c>
      <c r="AF28" s="289">
        <f t="shared" si="20"/>
        <v>0.45271135928604722</v>
      </c>
      <c r="AG28" s="289">
        <f t="shared" si="21"/>
        <v>0.32144464991661548</v>
      </c>
      <c r="AH28" s="290">
        <f t="shared" si="22"/>
        <v>-9.4989622400148743E-2</v>
      </c>
    </row>
    <row r="29" spans="1:35" x14ac:dyDescent="0.45">
      <c r="A29" s="23"/>
      <c r="B29" s="44"/>
      <c r="C29" s="52" t="s">
        <v>39</v>
      </c>
      <c r="D29" s="12"/>
      <c r="E29" s="53"/>
      <c r="F29" s="93">
        <v>68370.551999999996</v>
      </c>
      <c r="G29" s="94">
        <v>11098.007</v>
      </c>
      <c r="H29" s="91">
        <v>9652.7790000000005</v>
      </c>
      <c r="I29" s="91">
        <v>9272.6769999999997</v>
      </c>
      <c r="J29" s="92">
        <v>13600.294</v>
      </c>
      <c r="K29" s="93">
        <v>43623.756999999998</v>
      </c>
      <c r="L29" s="94">
        <v>10594.424000000001</v>
      </c>
      <c r="M29" s="91">
        <v>9493.89</v>
      </c>
      <c r="N29" s="91">
        <v>10173.72061</v>
      </c>
      <c r="O29" s="95">
        <v>12323.76539</v>
      </c>
      <c r="P29" s="93">
        <v>42585.8</v>
      </c>
      <c r="Q29" s="94">
        <v>7432.0142919999998</v>
      </c>
      <c r="R29" s="91">
        <v>7957.4630139999999</v>
      </c>
      <c r="S29" s="92">
        <v>20471.496214999999</v>
      </c>
      <c r="T29" s="92">
        <v>46354.661181000003</v>
      </c>
      <c r="U29" s="93">
        <v>82215.63470200001</v>
      </c>
      <c r="V29" s="94">
        <v>17468.105296999998</v>
      </c>
      <c r="W29" s="92">
        <v>11297.058417</v>
      </c>
      <c r="X29" s="92">
        <v>19716.970024999999</v>
      </c>
      <c r="Y29" s="92">
        <v>81170.832981</v>
      </c>
      <c r="Z29" s="93">
        <v>129652.96672</v>
      </c>
      <c r="AA29" s="94">
        <v>5082.9063299999998</v>
      </c>
      <c r="AB29" s="92">
        <v>8666.9113030000008</v>
      </c>
      <c r="AC29" s="256">
        <f>IFERROR(IF(AA29&lt;0,-(AB29/AA29-1),(AB29/AA29-1)),"-")</f>
        <v>0.70510938827393277</v>
      </c>
      <c r="AD29" s="257">
        <f>IFERROR(IF(W29&lt;0,-(AB29/W29-1),(AB29/W29-1)),"-")</f>
        <v>-0.23281698800832173</v>
      </c>
      <c r="AE29" s="289">
        <f t="shared" si="19"/>
        <v>-0.36195107800212001</v>
      </c>
      <c r="AF29" s="289">
        <f t="shared" si="20"/>
        <v>-2.3793388542852845E-2</v>
      </c>
      <c r="AG29" s="289">
        <f t="shared" si="21"/>
        <v>0.93058800590807267</v>
      </c>
      <c r="AH29" s="290">
        <f t="shared" si="22"/>
        <v>0.5769867518500833</v>
      </c>
    </row>
    <row r="30" spans="1:35" x14ac:dyDescent="0.45">
      <c r="A30" s="23"/>
      <c r="B30" s="44"/>
      <c r="C30" s="52" t="s">
        <v>40</v>
      </c>
      <c r="D30" s="12"/>
      <c r="E30" s="53"/>
      <c r="F30" s="93">
        <v>46541.464999999997</v>
      </c>
      <c r="G30" s="94">
        <v>14611.312</v>
      </c>
      <c r="H30" s="91">
        <v>16046.296</v>
      </c>
      <c r="I30" s="91">
        <v>17879.835999999999</v>
      </c>
      <c r="J30" s="92">
        <v>10782.027</v>
      </c>
      <c r="K30" s="93">
        <v>59319.470999999998</v>
      </c>
      <c r="L30" s="94">
        <v>9200.4359999999997</v>
      </c>
      <c r="M30" s="91">
        <v>9887.7929999999997</v>
      </c>
      <c r="N30" s="91">
        <v>10960.643561999999</v>
      </c>
      <c r="O30" s="95">
        <v>6764.2254380000004</v>
      </c>
      <c r="P30" s="93">
        <v>36813.097999999998</v>
      </c>
      <c r="Q30" s="94">
        <v>10027.33468</v>
      </c>
      <c r="R30" s="91">
        <v>27428.981318999999</v>
      </c>
      <c r="S30" s="92">
        <v>70611.208618000004</v>
      </c>
      <c r="T30" s="92">
        <v>58959.501607999999</v>
      </c>
      <c r="U30" s="93">
        <v>167027.02622500001</v>
      </c>
      <c r="V30" s="94">
        <v>-53224.279748000001</v>
      </c>
      <c r="W30" s="92">
        <v>-8392.1436049999993</v>
      </c>
      <c r="X30" s="92">
        <v>7781.9878319999998</v>
      </c>
      <c r="Y30" s="92">
        <v>-9720.9318910000002</v>
      </c>
      <c r="Z30" s="93">
        <v>-63555.367412</v>
      </c>
      <c r="AA30" s="94">
        <v>10043.478531999999</v>
      </c>
      <c r="AB30" s="92">
        <v>9064.1115919999993</v>
      </c>
      <c r="AC30" s="256">
        <f>IFERROR(IF(AA30&lt;0,-(AB30/AA30-1),(AB30/AA30-1)),"-")</f>
        <v>-9.751272299528424E-2</v>
      </c>
      <c r="AD30" s="257" t="s">
        <v>106</v>
      </c>
      <c r="AE30" s="289">
        <f t="shared" si="19"/>
        <v>0.2745510052165312</v>
      </c>
      <c r="AF30" s="289">
        <f t="shared" si="20"/>
        <v>-0.37940953654155141</v>
      </c>
      <c r="AG30" s="289">
        <f t="shared" si="21"/>
        <v>3.5371630017392182</v>
      </c>
      <c r="AH30" s="290">
        <f t="shared" si="22"/>
        <v>-1.3805094830963784</v>
      </c>
    </row>
    <row r="31" spans="1:35" x14ac:dyDescent="0.45">
      <c r="A31" s="23"/>
      <c r="B31" s="44"/>
      <c r="C31" s="52" t="s">
        <v>41</v>
      </c>
      <c r="D31" s="12"/>
      <c r="E31" s="53"/>
      <c r="F31" s="93">
        <v>45137.544000000002</v>
      </c>
      <c r="G31" s="94">
        <v>14201.791999999999</v>
      </c>
      <c r="H31" s="91">
        <v>15625.168</v>
      </c>
      <c r="I31" s="91">
        <v>17984.295999999998</v>
      </c>
      <c r="J31" s="92">
        <v>15875.084000000001</v>
      </c>
      <c r="K31" s="93">
        <v>63686.34</v>
      </c>
      <c r="L31" s="94">
        <v>15803.959000000001</v>
      </c>
      <c r="M31" s="91">
        <v>14521.834000000001</v>
      </c>
      <c r="N31" s="91">
        <v>15182.487369999999</v>
      </c>
      <c r="O31" s="95">
        <v>17644.332630000001</v>
      </c>
      <c r="P31" s="93">
        <v>63152.612999999998</v>
      </c>
      <c r="Q31" s="94">
        <v>18833.999764999986</v>
      </c>
      <c r="R31" s="91">
        <v>20051.762902000046</v>
      </c>
      <c r="S31" s="92">
        <v>24587.591388000059</v>
      </c>
      <c r="T31" s="92">
        <v>24750.947753999906</v>
      </c>
      <c r="U31" s="93">
        <v>88224.301808999851</v>
      </c>
      <c r="V31" s="94">
        <v>28011.904797000025</v>
      </c>
      <c r="W31" s="92">
        <v>28994.513270000025</v>
      </c>
      <c r="X31" s="92">
        <v>29724.470321999979</v>
      </c>
      <c r="Y31" s="92">
        <v>52384.972445999971</v>
      </c>
      <c r="Z31" s="93">
        <v>139115.86083500006</v>
      </c>
      <c r="AA31" s="94">
        <v>31448.782879999984</v>
      </c>
      <c r="AB31" s="92">
        <v>31905.504369000006</v>
      </c>
      <c r="AC31" s="256">
        <f>IFERROR(IF(AA31&lt;0,-(AB31/AA31-1),(AB31/AA31-1)),"-")</f>
        <v>1.4522707945256563E-2</v>
      </c>
      <c r="AD31" s="257">
        <f>IFERROR(IF(W31&lt;0,-(AB31/W31-1),(AB31/W31-1)),"-")</f>
        <v>0.10039799847276343</v>
      </c>
      <c r="AE31" s="289">
        <f t="shared" si="19"/>
        <v>0.41093941664172062</v>
      </c>
      <c r="AF31" s="289">
        <f t="shared" si="20"/>
        <v>-8.3805569608804698E-3</v>
      </c>
      <c r="AG31" s="289">
        <f t="shared" si="21"/>
        <v>0.39700160639433646</v>
      </c>
      <c r="AH31" s="290">
        <f t="shared" si="22"/>
        <v>0.57684286508922766</v>
      </c>
    </row>
    <row r="32" spans="1:35" s="36" customFormat="1" x14ac:dyDescent="0.45">
      <c r="A32" s="23"/>
      <c r="B32" s="75" t="s">
        <v>42</v>
      </c>
      <c r="C32" s="76"/>
      <c r="D32" s="76"/>
      <c r="E32" s="77"/>
      <c r="F32" s="80">
        <f t="shared" ref="F32:AB32" si="23">F6-F25</f>
        <v>300251.46892400004</v>
      </c>
      <c r="G32" s="81">
        <f t="shared" si="23"/>
        <v>99118.884025000007</v>
      </c>
      <c r="H32" s="78">
        <f t="shared" si="23"/>
        <v>32143.965805999993</v>
      </c>
      <c r="I32" s="78">
        <f t="shared" si="23"/>
        <v>29655.986922999989</v>
      </c>
      <c r="J32" s="79">
        <f t="shared" si="23"/>
        <v>198377.44971700004</v>
      </c>
      <c r="K32" s="80">
        <f t="shared" si="23"/>
        <v>359296.28647100017</v>
      </c>
      <c r="L32" s="81">
        <f t="shared" si="23"/>
        <v>338937.20457300002</v>
      </c>
      <c r="M32" s="78">
        <f t="shared" si="23"/>
        <v>174776.34848399999</v>
      </c>
      <c r="N32" s="78">
        <f t="shared" si="23"/>
        <v>167590.30168</v>
      </c>
      <c r="O32" s="79">
        <f t="shared" si="23"/>
        <v>92566.897879000026</v>
      </c>
      <c r="P32" s="82">
        <f t="shared" si="23"/>
        <v>773870.75261600001</v>
      </c>
      <c r="Q32" s="81">
        <f t="shared" si="23"/>
        <v>230243.53546400002</v>
      </c>
      <c r="R32" s="78">
        <f t="shared" si="23"/>
        <v>176891.79035199998</v>
      </c>
      <c r="S32" s="79">
        <f t="shared" si="23"/>
        <v>198223.03047099995</v>
      </c>
      <c r="T32" s="79">
        <f t="shared" si="23"/>
        <v>45249.697173000022</v>
      </c>
      <c r="U32" s="82">
        <f t="shared" si="23"/>
        <v>650608.05346000008</v>
      </c>
      <c r="V32" s="81">
        <f t="shared" si="23"/>
        <v>314964.14159699995</v>
      </c>
      <c r="W32" s="79">
        <f t="shared" si="23"/>
        <v>165848.13787199996</v>
      </c>
      <c r="X32" s="79">
        <f t="shared" si="23"/>
        <v>144633.91934700002</v>
      </c>
      <c r="Y32" s="79">
        <f t="shared" si="23"/>
        <v>126160.37072599999</v>
      </c>
      <c r="Z32" s="82">
        <f t="shared" si="23"/>
        <v>751606.56954199984</v>
      </c>
      <c r="AA32" s="81">
        <f t="shared" si="23"/>
        <v>282999.22451300005</v>
      </c>
      <c r="AB32" s="79">
        <f t="shared" si="23"/>
        <v>131460.41263699997</v>
      </c>
      <c r="AC32" s="264">
        <f>IFERROR(IF(AA32&lt;0,-(AB32/AA32-1),(AB32/AA32-1)),"-")</f>
        <v>-0.53547430081045644</v>
      </c>
      <c r="AD32" s="265">
        <f>IFERROR(IF(W32&lt;0,-(AB32/W32-1),(AB32/W32-1)),"-")</f>
        <v>-0.2073446568422741</v>
      </c>
      <c r="AE32" s="299">
        <f t="shared" si="19"/>
        <v>0.19665121958802345</v>
      </c>
      <c r="AF32" s="268">
        <f t="shared" si="20"/>
        <v>1.1538512413165765</v>
      </c>
      <c r="AG32" s="268">
        <f t="shared" si="21"/>
        <v>-0.15928073097390172</v>
      </c>
      <c r="AH32" s="269">
        <f t="shared" si="22"/>
        <v>0.15523711325871137</v>
      </c>
    </row>
    <row r="33" spans="1:34" s="104" customFormat="1" x14ac:dyDescent="0.45">
      <c r="A33" s="23"/>
      <c r="B33" s="242"/>
      <c r="C33" s="97" t="s">
        <v>43</v>
      </c>
      <c r="D33" s="98"/>
      <c r="E33" s="99"/>
      <c r="F33" s="102">
        <f t="shared" ref="F33:AB33" si="24">F32/F6</f>
        <v>0.26807353937025219</v>
      </c>
      <c r="G33" s="103">
        <f t="shared" si="24"/>
        <v>0.38771262133482109</v>
      </c>
      <c r="H33" s="100">
        <f t="shared" si="24"/>
        <v>0.161157447400014</v>
      </c>
      <c r="I33" s="100">
        <f t="shared" si="24"/>
        <v>0.12490708486816732</v>
      </c>
      <c r="J33" s="101">
        <f t="shared" si="24"/>
        <v>0.50228773980825236</v>
      </c>
      <c r="K33" s="102">
        <f t="shared" si="24"/>
        <v>0.3303936178248737</v>
      </c>
      <c r="L33" s="103">
        <f t="shared" si="24"/>
        <v>0.64974546652760301</v>
      </c>
      <c r="M33" s="100">
        <f t="shared" si="24"/>
        <v>0.4070488790956876</v>
      </c>
      <c r="N33" s="100">
        <f t="shared" si="24"/>
        <v>0.45692451297947034</v>
      </c>
      <c r="O33" s="101">
        <f t="shared" si="24"/>
        <v>0.26250545478210224</v>
      </c>
      <c r="P33" s="102">
        <f t="shared" si="24"/>
        <v>0.46327695076910308</v>
      </c>
      <c r="Q33" s="103">
        <f t="shared" si="24"/>
        <v>0.49958084416264525</v>
      </c>
      <c r="R33" s="100">
        <f t="shared" si="24"/>
        <v>0.38524435475372526</v>
      </c>
      <c r="S33" s="101">
        <f t="shared" si="24"/>
        <v>0.37988413358343348</v>
      </c>
      <c r="T33" s="101">
        <f t="shared" si="24"/>
        <v>0.10202587805129085</v>
      </c>
      <c r="U33" s="102">
        <f t="shared" si="24"/>
        <v>0.34508575522158302</v>
      </c>
      <c r="V33" s="103">
        <f t="shared" si="24"/>
        <v>0.60225877370247749</v>
      </c>
      <c r="W33" s="101">
        <f t="shared" si="24"/>
        <v>0.39156198730800185</v>
      </c>
      <c r="X33" s="101">
        <f t="shared" si="24"/>
        <v>0.3334708995991767</v>
      </c>
      <c r="Y33" s="101">
        <f t="shared" si="24"/>
        <v>0.26629222795072777</v>
      </c>
      <c r="Z33" s="102">
        <f t="shared" si="24"/>
        <v>0.40539376836171759</v>
      </c>
      <c r="AA33" s="103">
        <f t="shared" si="24"/>
        <v>0.52533972855364608</v>
      </c>
      <c r="AB33" s="101">
        <f t="shared" si="24"/>
        <v>0.33964666430718915</v>
      </c>
      <c r="AC33" s="266">
        <f>AB33-AA33</f>
        <v>-0.18569306424645693</v>
      </c>
      <c r="AD33" s="267">
        <f>AB33-W33</f>
        <v>-5.1915323000812696E-2</v>
      </c>
      <c r="AE33" s="300">
        <f>K33-F33</f>
        <v>6.2320078454621508E-2</v>
      </c>
      <c r="AF33" s="301">
        <f>P33-K33</f>
        <v>0.13288333294422938</v>
      </c>
      <c r="AG33" s="301">
        <f>U33-P33</f>
        <v>-0.11819119554752006</v>
      </c>
      <c r="AH33" s="302">
        <f>Z33-U33</f>
        <v>6.0308013140134564E-2</v>
      </c>
    </row>
    <row r="34" spans="1:34" s="36" customFormat="1" x14ac:dyDescent="0.45">
      <c r="A34" s="23"/>
      <c r="B34" s="37"/>
      <c r="C34" s="105" t="s">
        <v>14</v>
      </c>
      <c r="D34" s="105"/>
      <c r="E34" s="106"/>
      <c r="F34" s="108">
        <v>305830.21092400007</v>
      </c>
      <c r="G34" s="109">
        <v>106165.40202499997</v>
      </c>
      <c r="H34" s="107">
        <v>41743.86080599999</v>
      </c>
      <c r="I34" s="107">
        <v>39543.601922999958</v>
      </c>
      <c r="J34" s="110">
        <v>209455.57071700005</v>
      </c>
      <c r="K34" s="108">
        <v>396908.43547099992</v>
      </c>
      <c r="L34" s="109">
        <v>348947.28057300003</v>
      </c>
      <c r="M34" s="107">
        <v>185479.41648400002</v>
      </c>
      <c r="N34" s="107">
        <v>178393.42064300002</v>
      </c>
      <c r="O34" s="110">
        <v>105203.57791600005</v>
      </c>
      <c r="P34" s="111">
        <v>818023.6956160001</v>
      </c>
      <c r="Q34" s="109">
        <v>244387.48320500003</v>
      </c>
      <c r="R34" s="107">
        <v>192754.75787099998</v>
      </c>
      <c r="S34" s="110">
        <v>215305.42408899995</v>
      </c>
      <c r="T34" s="110">
        <v>63605.561207000021</v>
      </c>
      <c r="U34" s="111">
        <v>716053.22637200006</v>
      </c>
      <c r="V34" s="109">
        <v>333718.47233399993</v>
      </c>
      <c r="W34" s="110">
        <v>185771.36622499995</v>
      </c>
      <c r="X34" s="110">
        <v>166697.83348600002</v>
      </c>
      <c r="Y34" s="110">
        <v>170038.24273100001</v>
      </c>
      <c r="Z34" s="111">
        <v>856225.91477599985</v>
      </c>
      <c r="AA34" s="109">
        <v>308971.81797500001</v>
      </c>
      <c r="AB34" s="110">
        <v>158664.26671699996</v>
      </c>
      <c r="AC34" s="264">
        <f>IFERROR(IF(AA34&lt;0,-(AB34/AA34-1),(AB34/AA34-1)),"-")</f>
        <v>-0.48647657331052108</v>
      </c>
      <c r="AD34" s="265">
        <f>IFERROR(IF(W34&lt;0,-(AB34/W34-1),(AB34/W34-1)),"-")</f>
        <v>-0.14591645665763575</v>
      </c>
      <c r="AE34" s="299">
        <f>IFERROR(IF(F34&lt;0,-(K34/F34-1),(K34/F34)-1),"-")</f>
        <v>0.29780649946853388</v>
      </c>
      <c r="AF34" s="268">
        <f>IFERROR(IF(K34&lt;0,-(P34/K34-1),(P34/K34-1)),"-")</f>
        <v>1.0609884358977522</v>
      </c>
      <c r="AG34" s="268">
        <f>IFERROR(IF(P34&lt;0,-(U34/P34-1),(U34/P34-1)),"-")</f>
        <v>-0.12465466439479211</v>
      </c>
      <c r="AH34" s="269">
        <f>IFERROR(IF(U34&lt;0,-(Z34/U34-1),(Z34/U34-1)),"-")</f>
        <v>0.19575735886870804</v>
      </c>
    </row>
    <row r="35" spans="1:34" s="104" customFormat="1" x14ac:dyDescent="0.45">
      <c r="A35" s="23"/>
      <c r="B35" s="242"/>
      <c r="C35" s="97" t="s">
        <v>15</v>
      </c>
      <c r="D35" s="98"/>
      <c r="E35" s="99"/>
      <c r="F35" s="102">
        <f t="shared" ref="F35:AB35" si="25">F34/F6</f>
        <v>0.27305440796860708</v>
      </c>
      <c r="G35" s="103">
        <f t="shared" si="25"/>
        <v>0.41527572388522821</v>
      </c>
      <c r="H35" s="100">
        <f t="shared" si="25"/>
        <v>0.20928761848236926</v>
      </c>
      <c r="I35" s="100">
        <f t="shared" si="25"/>
        <v>0.16655240826122958</v>
      </c>
      <c r="J35" s="101">
        <f t="shared" si="25"/>
        <v>0.53033732087883467</v>
      </c>
      <c r="K35" s="102">
        <f t="shared" si="25"/>
        <v>0.36498015392390776</v>
      </c>
      <c r="L35" s="103">
        <f t="shared" si="25"/>
        <v>0.66893486625369869</v>
      </c>
      <c r="M35" s="100">
        <f t="shared" si="25"/>
        <v>0.43197600379004392</v>
      </c>
      <c r="N35" s="100">
        <f t="shared" si="25"/>
        <v>0.48637854356086613</v>
      </c>
      <c r="O35" s="101">
        <f t="shared" si="25"/>
        <v>0.29834113163912213</v>
      </c>
      <c r="P35" s="102">
        <f t="shared" si="25"/>
        <v>0.48970906586245122</v>
      </c>
      <c r="Q35" s="103">
        <f t="shared" si="25"/>
        <v>0.53027028496714479</v>
      </c>
      <c r="R35" s="100">
        <f t="shared" si="25"/>
        <v>0.41979156960284764</v>
      </c>
      <c r="S35" s="101">
        <f t="shared" si="25"/>
        <v>0.41262165295081338</v>
      </c>
      <c r="T35" s="101">
        <f t="shared" si="25"/>
        <v>0.14341340686278578</v>
      </c>
      <c r="U35" s="102">
        <f t="shared" si="25"/>
        <v>0.37979820121704766</v>
      </c>
      <c r="V35" s="103">
        <f t="shared" si="25"/>
        <v>0.63811987260093028</v>
      </c>
      <c r="W35" s="101">
        <f t="shared" si="25"/>
        <v>0.43860007279746738</v>
      </c>
      <c r="X35" s="101">
        <f t="shared" si="25"/>
        <v>0.3843419077958023</v>
      </c>
      <c r="Y35" s="101">
        <f t="shared" si="25"/>
        <v>0.35890717689792784</v>
      </c>
      <c r="Z35" s="102">
        <f t="shared" si="25"/>
        <v>0.46182226742844479</v>
      </c>
      <c r="AA35" s="103">
        <f t="shared" si="25"/>
        <v>0.57355341261105408</v>
      </c>
      <c r="AB35" s="101">
        <f t="shared" si="25"/>
        <v>0.40993168859115348</v>
      </c>
      <c r="AC35" s="266">
        <f>AB35-AA35</f>
        <v>-0.16362172401990061</v>
      </c>
      <c r="AD35" s="267">
        <f>AB35-W35</f>
        <v>-2.8668384206313902E-2</v>
      </c>
      <c r="AE35" s="300">
        <f>K35-F35</f>
        <v>9.1925745955300675E-2</v>
      </c>
      <c r="AF35" s="301">
        <f>P35-K35</f>
        <v>0.12472891193854346</v>
      </c>
      <c r="AG35" s="301">
        <f>U35-P35</f>
        <v>-0.10991086464540356</v>
      </c>
      <c r="AH35" s="302">
        <f>Z35-U35</f>
        <v>8.2024066211397129E-2</v>
      </c>
    </row>
    <row r="36" spans="1:34" s="36" customFormat="1" x14ac:dyDescent="0.45">
      <c r="A36" s="23"/>
      <c r="B36" s="37"/>
      <c r="C36" s="105" t="s">
        <v>114</v>
      </c>
      <c r="D36" s="105"/>
      <c r="E36" s="106"/>
      <c r="F36" s="108">
        <v>352371.6759240001</v>
      </c>
      <c r="G36" s="109">
        <v>120776.71402499998</v>
      </c>
      <c r="H36" s="107">
        <v>57790.156805999992</v>
      </c>
      <c r="I36" s="107">
        <v>57423.437922999961</v>
      </c>
      <c r="J36" s="110">
        <v>220237.59771700006</v>
      </c>
      <c r="K36" s="108">
        <v>456227.90647099994</v>
      </c>
      <c r="L36" s="109">
        <v>358147.71657300001</v>
      </c>
      <c r="M36" s="107">
        <v>195367.20948400002</v>
      </c>
      <c r="N36" s="107">
        <v>189354.06420500003</v>
      </c>
      <c r="O36" s="110">
        <v>111967.80335400005</v>
      </c>
      <c r="P36" s="111">
        <v>854836.7936160001</v>
      </c>
      <c r="Q36" s="109">
        <v>254414.81788500003</v>
      </c>
      <c r="R36" s="107">
        <v>220183.73918999999</v>
      </c>
      <c r="S36" s="110">
        <v>285916.63270699995</v>
      </c>
      <c r="T36" s="110">
        <v>122565.06281500001</v>
      </c>
      <c r="U36" s="111">
        <v>883080.2525970001</v>
      </c>
      <c r="V36" s="109">
        <v>280494.19258599996</v>
      </c>
      <c r="W36" s="110">
        <v>177379.22261999996</v>
      </c>
      <c r="X36" s="110">
        <v>174479.82131800003</v>
      </c>
      <c r="Y36" s="110">
        <v>160317.31083999999</v>
      </c>
      <c r="Z36" s="111">
        <v>792670.54736399988</v>
      </c>
      <c r="AA36" s="109">
        <v>319015.29650699999</v>
      </c>
      <c r="AB36" s="110">
        <v>167728.37830899996</v>
      </c>
      <c r="AC36" s="264">
        <f>IFERROR(IF(AA36&lt;0,-(AB36/AA36-1),(AB36/AA36-1)),"-")</f>
        <v>-0.47423092201060146</v>
      </c>
      <c r="AD36" s="265">
        <f>IFERROR(IF(W36&lt;0,-(AB36/W36-1),(AB36/W36-1)),"-")</f>
        <v>-5.4407975006605103E-2</v>
      </c>
      <c r="AE36" s="299">
        <f>IFERROR(IF(F36&lt;0,-(K36/F36-1),(K36/F36)-1),"-")</f>
        <v>0.29473489966145761</v>
      </c>
      <c r="AF36" s="268">
        <f>IFERROR(IF(K36&lt;0,-(P36/K36-1),(P36/K36-1)),"-")</f>
        <v>0.87370562276277086</v>
      </c>
      <c r="AG36" s="268">
        <f>IFERROR(IF(P36&lt;0,-(U36/P36-1),(U36/P36-1)),"-")</f>
        <v>3.3039592109189497E-2</v>
      </c>
      <c r="AH36" s="269">
        <f>IFERROR(IF(U36&lt;0,-(Z36/U36-1),(Z36/U36-1)),"-")</f>
        <v>-0.10237994221603242</v>
      </c>
    </row>
    <row r="37" spans="1:34" s="104" customFormat="1" x14ac:dyDescent="0.45">
      <c r="A37" s="23"/>
      <c r="B37" s="96"/>
      <c r="C37" s="97" t="s">
        <v>16</v>
      </c>
      <c r="D37" s="98"/>
      <c r="E37" s="99"/>
      <c r="F37" s="102">
        <f t="shared" ref="F37:AB37" si="26">F36/F6</f>
        <v>0.31460802732220566</v>
      </c>
      <c r="G37" s="103">
        <f t="shared" si="26"/>
        <v>0.47242921317625064</v>
      </c>
      <c r="H37" s="100">
        <f t="shared" si="26"/>
        <v>0.28973755795755241</v>
      </c>
      <c r="I37" s="100">
        <f t="shared" si="26"/>
        <v>0.24185990682735695</v>
      </c>
      <c r="J37" s="101">
        <f t="shared" si="26"/>
        <v>0.55763719785632082</v>
      </c>
      <c r="K37" s="102">
        <f t="shared" si="26"/>
        <v>0.41952782215517836</v>
      </c>
      <c r="L37" s="103">
        <f t="shared" si="26"/>
        <v>0.68657217930290637</v>
      </c>
      <c r="M37" s="100">
        <f t="shared" si="26"/>
        <v>0.45500437743608468</v>
      </c>
      <c r="N37" s="100">
        <f t="shared" si="26"/>
        <v>0.51626205514419832</v>
      </c>
      <c r="O37" s="101">
        <f t="shared" si="26"/>
        <v>0.31752343239172931</v>
      </c>
      <c r="P37" s="102">
        <f t="shared" si="26"/>
        <v>0.51174719009980274</v>
      </c>
      <c r="Q37" s="103">
        <f t="shared" si="26"/>
        <v>0.55202752698499524</v>
      </c>
      <c r="R37" s="100">
        <f t="shared" si="26"/>
        <v>0.4795278648190528</v>
      </c>
      <c r="S37" s="101">
        <f t="shared" si="26"/>
        <v>0.54794436365395927</v>
      </c>
      <c r="T37" s="101">
        <f t="shared" si="26"/>
        <v>0.27635120085562626</v>
      </c>
      <c r="U37" s="102">
        <f t="shared" si="26"/>
        <v>0.46839016865541716</v>
      </c>
      <c r="V37" s="103">
        <f t="shared" si="26"/>
        <v>0.5363470508133551</v>
      </c>
      <c r="W37" s="101">
        <f t="shared" si="26"/>
        <v>0.41878649834368564</v>
      </c>
      <c r="X37" s="101">
        <f t="shared" si="26"/>
        <v>0.40228421686633858</v>
      </c>
      <c r="Y37" s="101">
        <f t="shared" si="26"/>
        <v>0.33838877959047448</v>
      </c>
      <c r="Z37" s="102">
        <f t="shared" si="26"/>
        <v>0.42754243148919224</v>
      </c>
      <c r="AA37" s="103">
        <f t="shared" si="26"/>
        <v>0.59219741523973568</v>
      </c>
      <c r="AB37" s="101">
        <f t="shared" si="26"/>
        <v>0.43335010943265667</v>
      </c>
      <c r="AC37" s="266">
        <f>AB37-AA37</f>
        <v>-0.15884730580707901</v>
      </c>
      <c r="AD37" s="267">
        <f>AB37-W37</f>
        <v>1.4563611088971029E-2</v>
      </c>
      <c r="AE37" s="300">
        <f>K37-F37</f>
        <v>0.1049197948329727</v>
      </c>
      <c r="AF37" s="301">
        <f>P37-K37</f>
        <v>9.2219367944624375E-2</v>
      </c>
      <c r="AG37" s="301">
        <f>U37-P37</f>
        <v>-4.3357021444385579E-2</v>
      </c>
      <c r="AH37" s="302">
        <f>Z37-U37</f>
        <v>-4.0847737166224918E-2</v>
      </c>
    </row>
    <row r="38" spans="1:34" x14ac:dyDescent="0.45">
      <c r="A38" s="23"/>
      <c r="B38" s="75" t="s">
        <v>44</v>
      </c>
      <c r="C38" s="112"/>
      <c r="D38" s="112"/>
      <c r="E38" s="113"/>
      <c r="F38" s="116">
        <f t="shared" ref="F38:P38" si="27">F39-F42</f>
        <v>60559.554405999996</v>
      </c>
      <c r="G38" s="117">
        <f t="shared" si="27"/>
        <v>11506.213701999999</v>
      </c>
      <c r="H38" s="114">
        <f t="shared" si="27"/>
        <v>4174.3412829999997</v>
      </c>
      <c r="I38" s="114">
        <f t="shared" si="27"/>
        <v>9050.314049999999</v>
      </c>
      <c r="J38" s="115">
        <f t="shared" si="27"/>
        <v>-22181.945767999998</v>
      </c>
      <c r="K38" s="116">
        <f t="shared" si="27"/>
        <v>2548.9232670000056</v>
      </c>
      <c r="L38" s="117">
        <f t="shared" si="27"/>
        <v>30734.699803000003</v>
      </c>
      <c r="M38" s="114">
        <f t="shared" si="27"/>
        <v>-17825.697823999999</v>
      </c>
      <c r="N38" s="114">
        <f t="shared" si="27"/>
        <v>-25133.741811</v>
      </c>
      <c r="O38" s="115">
        <f t="shared" si="27"/>
        <v>-94877.558759999985</v>
      </c>
      <c r="P38" s="116">
        <f t="shared" si="27"/>
        <v>-107102.29859199998</v>
      </c>
      <c r="Q38" s="117">
        <f>Q39-Q42</f>
        <v>44205.289649000006</v>
      </c>
      <c r="R38" s="114">
        <f>R39-R42</f>
        <v>-2365.4629349999996</v>
      </c>
      <c r="S38" s="115">
        <f>S39-S42</f>
        <v>74459.201130999994</v>
      </c>
      <c r="T38" s="115">
        <f>T39-T42</f>
        <v>-5737.6106299999992</v>
      </c>
      <c r="U38" s="116">
        <f t="shared" ref="U38:U45" si="28">SUM(Q38:T38)</f>
        <v>110561.41721500001</v>
      </c>
      <c r="V38" s="117">
        <f>V39-V42</f>
        <v>17765.516294000005</v>
      </c>
      <c r="W38" s="115">
        <f>W39-W42</f>
        <v>94494.508472000001</v>
      </c>
      <c r="X38" s="115">
        <f>X39-X42</f>
        <v>169099.666409</v>
      </c>
      <c r="Y38" s="115">
        <f>Y39-Y42</f>
        <v>-349089.34034300002</v>
      </c>
      <c r="Z38" s="116">
        <f t="shared" ref="Z38:Z45" si="29">SUM(V38:Y38)</f>
        <v>-67729.649168000033</v>
      </c>
      <c r="AA38" s="117">
        <f>AA39-AA42</f>
        <v>79404.612741999998</v>
      </c>
      <c r="AB38" s="115">
        <f>AB39-AB42</f>
        <v>28039.289161000001</v>
      </c>
      <c r="AC38" s="264">
        <f>IFERROR(IF(AA38&lt;0,-(AB38/AA38-1),(AB38/AA38-1)),"-")</f>
        <v>-0.64688085247509819</v>
      </c>
      <c r="AD38" s="265">
        <f>IFERROR(IF(W38&lt;0,-(AB38/W38-1),(AB38/W38-1)),"-")</f>
        <v>-0.70327070202911934</v>
      </c>
      <c r="AE38" s="299">
        <f t="shared" ref="AE38:AE46" si="30">IFERROR(IF(F38&lt;0,-(K38/F38-1),(K38/F38)-1),"-")</f>
        <v>-0.95791046859572881</v>
      </c>
      <c r="AF38" s="268" t="s">
        <v>109</v>
      </c>
      <c r="AG38" s="268" t="s">
        <v>107</v>
      </c>
      <c r="AH38" s="269" t="s">
        <v>111</v>
      </c>
    </row>
    <row r="39" spans="1:34" x14ac:dyDescent="0.45">
      <c r="A39" s="23"/>
      <c r="B39" s="44"/>
      <c r="C39" s="118" t="s">
        <v>45</v>
      </c>
      <c r="D39" s="46"/>
      <c r="E39" s="47"/>
      <c r="F39" s="121">
        <f t="shared" ref="F39:P39" si="31">SUM(F40:F41)</f>
        <v>169638.32065499999</v>
      </c>
      <c r="G39" s="122">
        <f t="shared" si="31"/>
        <v>15457.243782</v>
      </c>
      <c r="H39" s="119">
        <f t="shared" si="31"/>
        <v>10833.893309999999</v>
      </c>
      <c r="I39" s="119">
        <f t="shared" si="31"/>
        <v>12969.403539999999</v>
      </c>
      <c r="J39" s="120">
        <f t="shared" si="31"/>
        <v>2785.784361</v>
      </c>
      <c r="K39" s="121">
        <f t="shared" si="31"/>
        <v>42046.324993000002</v>
      </c>
      <c r="L39" s="122">
        <f t="shared" si="31"/>
        <v>38409.144329000002</v>
      </c>
      <c r="M39" s="119">
        <f t="shared" si="31"/>
        <v>1064.4458420000001</v>
      </c>
      <c r="N39" s="119">
        <f t="shared" si="31"/>
        <v>239.53424700000005</v>
      </c>
      <c r="O39" s="120">
        <f t="shared" si="31"/>
        <v>11834.496207</v>
      </c>
      <c r="P39" s="121">
        <f t="shared" si="31"/>
        <v>51547.620625000003</v>
      </c>
      <c r="Q39" s="122">
        <f>SUM(Q40:Q41)</f>
        <v>53681.947726000006</v>
      </c>
      <c r="R39" s="119">
        <f>SUM(R40:R41)</f>
        <v>5360.2289430000001</v>
      </c>
      <c r="S39" s="120">
        <f>SUM(S40:S41)</f>
        <v>86141.791963999989</v>
      </c>
      <c r="T39" s="120">
        <f>SUM(T40:T41)</f>
        <v>23810.027684000001</v>
      </c>
      <c r="U39" s="121">
        <f t="shared" si="28"/>
        <v>168993.99631699998</v>
      </c>
      <c r="V39" s="122">
        <f>SUM(V40:V41)</f>
        <v>43688.287446000002</v>
      </c>
      <c r="W39" s="120">
        <f>SUM(W40:W41)</f>
        <v>108873.28997</v>
      </c>
      <c r="X39" s="120">
        <f>SUM(X40:X41)</f>
        <v>206133.438521</v>
      </c>
      <c r="Y39" s="120">
        <f>SUM(Y40:Y41)</f>
        <v>-40215.438714999997</v>
      </c>
      <c r="Z39" s="121">
        <f t="shared" si="29"/>
        <v>318479.57722200005</v>
      </c>
      <c r="AA39" s="122">
        <f>SUM(AA40:AA41)</f>
        <v>141813.471704</v>
      </c>
      <c r="AB39" s="120">
        <f>SUM(AB40:AB41)</f>
        <v>85335.479240000001</v>
      </c>
      <c r="AC39" s="270">
        <f>IFERROR(IF(AA39&lt;0,-(AB39/AA39-1),(AB39/AA39-1)),"-")</f>
        <v>-0.39825548155173596</v>
      </c>
      <c r="AD39" s="271">
        <f>IFERROR(IF(W39&lt;0,-(AB39/W39-1),(AB39/W39-1)),"-")</f>
        <v>-0.21619453895887442</v>
      </c>
      <c r="AE39" s="303">
        <f t="shared" si="30"/>
        <v>-0.75214135090083079</v>
      </c>
      <c r="AF39" s="304">
        <f t="shared" ref="AF39:AF46" si="32">IFERROR(IF(K39&lt;0,-(P39/K39-1),(P39/K39-1)),"-")</f>
        <v>0.22597208278206971</v>
      </c>
      <c r="AG39" s="304">
        <f t="shared" ref="AG39:AG46" si="33">IFERROR(IF(P39&lt;0,-(U39/P39-1),(U39/P39-1)),"-")</f>
        <v>2.2784053709559551</v>
      </c>
      <c r="AH39" s="305">
        <f t="shared" ref="AH39:AH46" si="34">IFERROR(IF(U39&lt;0,-(Z39/U39-1),(Z39/U39-1)),"-")</f>
        <v>0.88456148835366966</v>
      </c>
    </row>
    <row r="40" spans="1:34" x14ac:dyDescent="0.45">
      <c r="A40" s="23"/>
      <c r="B40" s="44"/>
      <c r="C40" s="123"/>
      <c r="D40" s="84" t="s">
        <v>46</v>
      </c>
      <c r="E40" s="86"/>
      <c r="F40" s="89">
        <v>164576.37259499999</v>
      </c>
      <c r="G40" s="90">
        <v>14454.893527</v>
      </c>
      <c r="H40" s="87">
        <v>8012.029407</v>
      </c>
      <c r="I40" s="87">
        <v>11226.361971</v>
      </c>
      <c r="J40" s="88">
        <v>2668.5296990000002</v>
      </c>
      <c r="K40" s="89">
        <v>36361.814603999999</v>
      </c>
      <c r="L40" s="90">
        <v>37442.853181999999</v>
      </c>
      <c r="M40" s="87">
        <v>93.163634000000002</v>
      </c>
      <c r="N40" s="87">
        <v>-659.08299899999997</v>
      </c>
      <c r="O40" s="88">
        <v>11210.563528000001</v>
      </c>
      <c r="P40" s="124">
        <v>48087.497345000003</v>
      </c>
      <c r="Q40" s="90">
        <v>52836.438778000003</v>
      </c>
      <c r="R40" s="87">
        <v>4697.3576069999999</v>
      </c>
      <c r="S40" s="88">
        <v>82101.650173999995</v>
      </c>
      <c r="T40" s="88">
        <v>18483.129738</v>
      </c>
      <c r="U40" s="124">
        <v>158118.57629699999</v>
      </c>
      <c r="V40" s="90">
        <v>37023.265869000003</v>
      </c>
      <c r="W40" s="88">
        <v>101328.53375</v>
      </c>
      <c r="X40" s="88">
        <v>196215.54485800001</v>
      </c>
      <c r="Y40" s="88">
        <v>-49808.700826</v>
      </c>
      <c r="Z40" s="124">
        <v>284758.64365099999</v>
      </c>
      <c r="AA40" s="90">
        <v>131945.204406</v>
      </c>
      <c r="AB40" s="88">
        <v>74026.156428999995</v>
      </c>
      <c r="AC40" s="262">
        <f>IFERROR(IF(AA40&lt;0,-(AB40/AA40-1),(AB40/AA40-1)),"-")</f>
        <v>-0.43896288794840221</v>
      </c>
      <c r="AD40" s="263">
        <f>IFERROR(IF(W40&lt;0,-(AB40/W40-1),(AB40/W40-1)),"-")</f>
        <v>-0.26944411717592831</v>
      </c>
      <c r="AE40" s="306">
        <f t="shared" si="30"/>
        <v>-0.77905811125463642</v>
      </c>
      <c r="AF40" s="297">
        <f t="shared" si="32"/>
        <v>0.32247243072709897</v>
      </c>
      <c r="AG40" s="297">
        <f t="shared" si="33"/>
        <v>2.2881431770630645</v>
      </c>
      <c r="AH40" s="298">
        <f t="shared" si="34"/>
        <v>0.80091833812193736</v>
      </c>
    </row>
    <row r="41" spans="1:34" x14ac:dyDescent="0.45">
      <c r="A41" s="23"/>
      <c r="B41" s="44"/>
      <c r="C41" s="123"/>
      <c r="D41" s="125" t="s">
        <v>47</v>
      </c>
      <c r="E41" s="126"/>
      <c r="F41" s="129">
        <v>5061.9480599999997</v>
      </c>
      <c r="G41" s="130">
        <v>1002.3502549999999</v>
      </c>
      <c r="H41" s="127">
        <v>2821.8639029999999</v>
      </c>
      <c r="I41" s="127">
        <v>1743.041569</v>
      </c>
      <c r="J41" s="128">
        <v>117.254662</v>
      </c>
      <c r="K41" s="129">
        <v>5684.510389</v>
      </c>
      <c r="L41" s="130">
        <v>966.29114700000002</v>
      </c>
      <c r="M41" s="127">
        <v>971.28220799999997</v>
      </c>
      <c r="N41" s="127">
        <v>898.61724600000002</v>
      </c>
      <c r="O41" s="128">
        <v>623.93267900000001</v>
      </c>
      <c r="P41" s="129">
        <v>3460.1232799999998</v>
      </c>
      <c r="Q41" s="130">
        <v>845.50894800000003</v>
      </c>
      <c r="R41" s="127">
        <v>662.87133600000004</v>
      </c>
      <c r="S41" s="128">
        <v>4040.1417900000001</v>
      </c>
      <c r="T41" s="128">
        <v>5326.897946</v>
      </c>
      <c r="U41" s="129">
        <v>10875.420020000001</v>
      </c>
      <c r="V41" s="130">
        <v>6665.0215770000004</v>
      </c>
      <c r="W41" s="128">
        <v>7544.7562200000002</v>
      </c>
      <c r="X41" s="128">
        <v>9917.8936630000007</v>
      </c>
      <c r="Y41" s="128">
        <v>9593.262111</v>
      </c>
      <c r="Z41" s="129">
        <v>33720.933571000001</v>
      </c>
      <c r="AA41" s="130">
        <v>9868.2672980000007</v>
      </c>
      <c r="AB41" s="128">
        <v>11309.322811</v>
      </c>
      <c r="AC41" s="272">
        <f>IFERROR(IF(AA41&lt;0,-(AB41/AA41-1),(AB41/AA41-1)),"-")</f>
        <v>0.14602923385466648</v>
      </c>
      <c r="AD41" s="273">
        <f>IFERROR(IF(W41&lt;0,-(AB41/W41-1),(AB41/W41-1)),"-")</f>
        <v>0.49896464262433127</v>
      </c>
      <c r="AE41" s="307">
        <f t="shared" si="30"/>
        <v>0.12298868372821681</v>
      </c>
      <c r="AF41" s="308">
        <f t="shared" si="32"/>
        <v>-0.39130671892242019</v>
      </c>
      <c r="AG41" s="308">
        <f t="shared" si="33"/>
        <v>2.1430729890063347</v>
      </c>
      <c r="AH41" s="309">
        <f t="shared" si="34"/>
        <v>2.1006557456159745</v>
      </c>
    </row>
    <row r="42" spans="1:34" x14ac:dyDescent="0.45">
      <c r="A42" s="23"/>
      <c r="B42" s="44"/>
      <c r="C42" s="118" t="s">
        <v>48</v>
      </c>
      <c r="D42" s="46"/>
      <c r="E42" s="47"/>
      <c r="F42" s="121">
        <f t="shared" ref="F42:P42" si="35">SUM(F43:F44)</f>
        <v>109078.76624899999</v>
      </c>
      <c r="G42" s="122">
        <f t="shared" si="35"/>
        <v>3951.03008</v>
      </c>
      <c r="H42" s="119">
        <f t="shared" si="35"/>
        <v>6659.5520269999997</v>
      </c>
      <c r="I42" s="119">
        <f t="shared" si="35"/>
        <v>3919.0894900000003</v>
      </c>
      <c r="J42" s="120">
        <f t="shared" si="35"/>
        <v>24967.730129</v>
      </c>
      <c r="K42" s="121">
        <f t="shared" si="35"/>
        <v>39497.401725999996</v>
      </c>
      <c r="L42" s="122">
        <f t="shared" si="35"/>
        <v>7674.4445259999993</v>
      </c>
      <c r="M42" s="119">
        <f t="shared" si="35"/>
        <v>18890.143666</v>
      </c>
      <c r="N42" s="119">
        <f t="shared" si="35"/>
        <v>25373.276057999999</v>
      </c>
      <c r="O42" s="120">
        <f t="shared" si="35"/>
        <v>106712.05496699999</v>
      </c>
      <c r="P42" s="131">
        <f t="shared" si="35"/>
        <v>158649.91921699999</v>
      </c>
      <c r="Q42" s="122">
        <f>SUM(Q43:Q44)</f>
        <v>9476.658077</v>
      </c>
      <c r="R42" s="119">
        <f>SUM(R43:R44)</f>
        <v>7725.6918779999996</v>
      </c>
      <c r="S42" s="120">
        <f>SUM(S43:S44)</f>
        <v>11682.590833</v>
      </c>
      <c r="T42" s="120">
        <f>SUM(T43:T44)</f>
        <v>29547.638314</v>
      </c>
      <c r="U42" s="131">
        <f t="shared" si="28"/>
        <v>58432.579102000003</v>
      </c>
      <c r="V42" s="122">
        <f>SUM(V43:V44)</f>
        <v>25922.771151999998</v>
      </c>
      <c r="W42" s="120">
        <f>SUM(W43:W44)</f>
        <v>14378.781498</v>
      </c>
      <c r="X42" s="120">
        <f>SUM(X43:X44)</f>
        <v>37033.772111999999</v>
      </c>
      <c r="Y42" s="120">
        <f>SUM(Y43:Y44)</f>
        <v>308873.90162800002</v>
      </c>
      <c r="Z42" s="131">
        <f t="shared" si="29"/>
        <v>386209.22639000003</v>
      </c>
      <c r="AA42" s="122">
        <f>SUM(AA43:AA44)</f>
        <v>62408.858961999998</v>
      </c>
      <c r="AB42" s="120">
        <f>SUM(AB43:AB44)</f>
        <v>57296.190079</v>
      </c>
      <c r="AC42" s="274">
        <f>IFERROR(IF(AA42&lt;0,-(AB42/AA42-1),(AB42/AA42-1)),"-")</f>
        <v>-8.1922165667426161E-2</v>
      </c>
      <c r="AD42" s="275">
        <f>IFERROR(IF(W42&lt;0,-(AB42/W42-1),(AB42/W42-1)),"-")</f>
        <v>2.9847736810639725</v>
      </c>
      <c r="AE42" s="310">
        <f t="shared" si="30"/>
        <v>-0.63790017907025875</v>
      </c>
      <c r="AF42" s="311">
        <f t="shared" si="32"/>
        <v>3.0167178671037833</v>
      </c>
      <c r="AG42" s="311">
        <f t="shared" si="33"/>
        <v>-0.63168856693789788</v>
      </c>
      <c r="AH42" s="312">
        <f t="shared" si="34"/>
        <v>5.6094845089044005</v>
      </c>
    </row>
    <row r="43" spans="1:34" x14ac:dyDescent="0.45">
      <c r="A43" s="23"/>
      <c r="B43" s="44"/>
      <c r="C43" s="123"/>
      <c r="D43" s="84" t="s">
        <v>49</v>
      </c>
      <c r="E43" s="86"/>
      <c r="F43" s="89">
        <v>100861.112809</v>
      </c>
      <c r="G43" s="90">
        <v>1405.5591420000001</v>
      </c>
      <c r="H43" s="87">
        <v>4387.6456719999996</v>
      </c>
      <c r="I43" s="87">
        <v>839.54693599999996</v>
      </c>
      <c r="J43" s="88">
        <v>24098.039074</v>
      </c>
      <c r="K43" s="124">
        <v>30730.790824</v>
      </c>
      <c r="L43" s="90">
        <v>6220.3728529999998</v>
      </c>
      <c r="M43" s="87">
        <v>17505.975964000001</v>
      </c>
      <c r="N43" s="87">
        <v>23920.018809000001</v>
      </c>
      <c r="O43" s="88">
        <v>105296.39209199999</v>
      </c>
      <c r="P43" s="132">
        <v>152942.75971799999</v>
      </c>
      <c r="Q43" s="90">
        <v>7767.4113749999997</v>
      </c>
      <c r="R43" s="87">
        <v>5665.8472709999996</v>
      </c>
      <c r="S43" s="88">
        <v>9919.4957520000007</v>
      </c>
      <c r="T43" s="88">
        <v>28103.525116000001</v>
      </c>
      <c r="U43" s="132">
        <v>51456.279513999994</v>
      </c>
      <c r="V43" s="90">
        <v>24277.841940999999</v>
      </c>
      <c r="W43" s="88">
        <v>12804.719231999999</v>
      </c>
      <c r="X43" s="88">
        <v>35495.415723999999</v>
      </c>
      <c r="Y43" s="88">
        <v>306032.09899600002</v>
      </c>
      <c r="Z43" s="132">
        <v>378610.075893</v>
      </c>
      <c r="AA43" s="90">
        <v>60489.981356999997</v>
      </c>
      <c r="AB43" s="88">
        <v>54946.880397000001</v>
      </c>
      <c r="AC43" s="256">
        <f>IFERROR(IF(AA43&lt;0,-(AB43/AA43-1),(AB43/AA43-1)),"-")</f>
        <v>-9.1636678267194349E-2</v>
      </c>
      <c r="AD43" s="257">
        <f>IFERROR(IF(W43&lt;0,-(AB43/W43-1),(AB43/W43-1)),"-")</f>
        <v>3.2911429295289372</v>
      </c>
      <c r="AE43" s="288">
        <f t="shared" si="30"/>
        <v>-0.69531576671977935</v>
      </c>
      <c r="AF43" s="289">
        <f t="shared" si="32"/>
        <v>3.9768572697633093</v>
      </c>
      <c r="AG43" s="289">
        <f t="shared" si="33"/>
        <v>-0.66355857832775822</v>
      </c>
      <c r="AH43" s="290">
        <f t="shared" si="34"/>
        <v>6.3578983841999204</v>
      </c>
    </row>
    <row r="44" spans="1:34" x14ac:dyDescent="0.45">
      <c r="A44" s="23"/>
      <c r="B44" s="133"/>
      <c r="C44" s="134"/>
      <c r="D44" s="135" t="s">
        <v>50</v>
      </c>
      <c r="E44" s="136"/>
      <c r="F44" s="139">
        <v>8217.65344</v>
      </c>
      <c r="G44" s="140">
        <v>2545.4709379999999</v>
      </c>
      <c r="H44" s="137">
        <v>2271.9063550000001</v>
      </c>
      <c r="I44" s="137">
        <v>3079.5425540000001</v>
      </c>
      <c r="J44" s="138">
        <v>869.69105500000001</v>
      </c>
      <c r="K44" s="139">
        <v>8766.6109020000004</v>
      </c>
      <c r="L44" s="140">
        <v>1454.0716729999999</v>
      </c>
      <c r="M44" s="137">
        <v>1384.167702</v>
      </c>
      <c r="N44" s="137">
        <v>1453.257249</v>
      </c>
      <c r="O44" s="138">
        <v>1415.662875</v>
      </c>
      <c r="P44" s="72">
        <v>5707.1594990000003</v>
      </c>
      <c r="Q44" s="140">
        <v>1709.2467019999999</v>
      </c>
      <c r="R44" s="137">
        <v>2059.844607</v>
      </c>
      <c r="S44" s="138">
        <v>1763.0950809999999</v>
      </c>
      <c r="T44" s="138">
        <v>1444.113198</v>
      </c>
      <c r="U44" s="72">
        <v>6976.2995879999999</v>
      </c>
      <c r="V44" s="140">
        <v>1644.9292109999999</v>
      </c>
      <c r="W44" s="138">
        <v>1574.0622659999999</v>
      </c>
      <c r="X44" s="138">
        <v>1538.3563879999999</v>
      </c>
      <c r="Y44" s="138">
        <v>2841.8026319999999</v>
      </c>
      <c r="Z44" s="72">
        <v>7599.1504969999996</v>
      </c>
      <c r="AA44" s="140">
        <v>1918.8776049999999</v>
      </c>
      <c r="AB44" s="138">
        <v>2349.3096820000001</v>
      </c>
      <c r="AC44" s="256">
        <f>IFERROR(IF(AA44&lt;0,-(AB44/AA44-1),(AB44/AA44-1)),"-")</f>
        <v>0.22431450337344483</v>
      </c>
      <c r="AD44" s="257">
        <f>IFERROR(IF(W44&lt;0,-(AB44/W44-1),(AB44/W44-1)),"-")</f>
        <v>0.49251381774753766</v>
      </c>
      <c r="AE44" s="288">
        <f t="shared" si="30"/>
        <v>6.680221622974658E-2</v>
      </c>
      <c r="AF44" s="289">
        <f t="shared" si="32"/>
        <v>-0.34898907196873785</v>
      </c>
      <c r="AG44" s="289">
        <f t="shared" si="33"/>
        <v>0.22237683899010996</v>
      </c>
      <c r="AH44" s="290">
        <f t="shared" si="34"/>
        <v>8.9280986451810485E-2</v>
      </c>
    </row>
    <row r="45" spans="1:34" s="36" customFormat="1" x14ac:dyDescent="0.45">
      <c r="A45" s="23"/>
      <c r="B45" s="37" t="s">
        <v>51</v>
      </c>
      <c r="C45" s="38"/>
      <c r="D45" s="38"/>
      <c r="E45" s="39"/>
      <c r="F45" s="143">
        <f t="shared" ref="F45:Y45" si="36">F32+F38</f>
        <v>360811.02333000005</v>
      </c>
      <c r="G45" s="144">
        <f t="shared" si="36"/>
        <v>110625.097727</v>
      </c>
      <c r="H45" s="141">
        <f t="shared" si="36"/>
        <v>36318.307088999994</v>
      </c>
      <c r="I45" s="141">
        <f t="shared" si="36"/>
        <v>38706.30097299999</v>
      </c>
      <c r="J45" s="142">
        <f t="shared" si="36"/>
        <v>176195.50394900003</v>
      </c>
      <c r="K45" s="143">
        <f t="shared" si="36"/>
        <v>361845.20973800018</v>
      </c>
      <c r="L45" s="144">
        <f t="shared" si="36"/>
        <v>369671.90437600005</v>
      </c>
      <c r="M45" s="141">
        <f t="shared" si="36"/>
        <v>156950.65065999998</v>
      </c>
      <c r="N45" s="141">
        <f t="shared" si="36"/>
        <v>142456.55986899999</v>
      </c>
      <c r="O45" s="142">
        <f t="shared" si="36"/>
        <v>-2310.6608809999598</v>
      </c>
      <c r="P45" s="145">
        <f t="shared" si="36"/>
        <v>666768.45402400009</v>
      </c>
      <c r="Q45" s="144">
        <f t="shared" si="36"/>
        <v>274448.825113</v>
      </c>
      <c r="R45" s="141">
        <f t="shared" si="36"/>
        <v>174526.32741699999</v>
      </c>
      <c r="S45" s="142">
        <f t="shared" si="36"/>
        <v>272682.23160199996</v>
      </c>
      <c r="T45" s="142">
        <f t="shared" si="36"/>
        <v>39512.086543000027</v>
      </c>
      <c r="U45" s="145">
        <f t="shared" si="28"/>
        <v>761169.47067499999</v>
      </c>
      <c r="V45" s="144">
        <f t="shared" si="36"/>
        <v>332729.65789099998</v>
      </c>
      <c r="W45" s="142">
        <f t="shared" si="36"/>
        <v>260342.64634399995</v>
      </c>
      <c r="X45" s="142">
        <f t="shared" si="36"/>
        <v>313733.58575600001</v>
      </c>
      <c r="Y45" s="142">
        <f t="shared" si="36"/>
        <v>-222928.96961700002</v>
      </c>
      <c r="Z45" s="145">
        <f t="shared" si="29"/>
        <v>683876.92037399998</v>
      </c>
      <c r="AA45" s="144">
        <f t="shared" ref="AA45:AB45" si="37">AA32+AA38</f>
        <v>362403.83725500002</v>
      </c>
      <c r="AB45" s="142">
        <f t="shared" si="37"/>
        <v>159499.70179799997</v>
      </c>
      <c r="AC45" s="264">
        <f>IFERROR(IF(AA45&lt;0,-(AB45/AA45-1),(AB45/AA45-1)),"-")</f>
        <v>-0.55988407019606035</v>
      </c>
      <c r="AD45" s="265">
        <f>IFERROR(IF(W45&lt;0,-(AB45/W45-1),(AB45/W45-1)),"-")</f>
        <v>-0.38734700580999948</v>
      </c>
      <c r="AE45" s="299">
        <f t="shared" si="30"/>
        <v>2.8662827384136058E-3</v>
      </c>
      <c r="AF45" s="268">
        <f t="shared" si="32"/>
        <v>0.84268973605256359</v>
      </c>
      <c r="AG45" s="268">
        <f t="shared" si="33"/>
        <v>0.14157990840940715</v>
      </c>
      <c r="AH45" s="269">
        <f t="shared" si="34"/>
        <v>-0.10154446976500187</v>
      </c>
    </row>
    <row r="46" spans="1:34" x14ac:dyDescent="0.45">
      <c r="A46" s="23"/>
      <c r="B46" s="44"/>
      <c r="C46" s="84" t="s">
        <v>52</v>
      </c>
      <c r="D46" s="85"/>
      <c r="E46" s="86"/>
      <c r="F46" s="89">
        <v>109803.911528</v>
      </c>
      <c r="G46" s="90">
        <v>17326.590370000002</v>
      </c>
      <c r="H46" s="87">
        <v>15943.851097000001</v>
      </c>
      <c r="I46" s="87">
        <v>8763.7530599999991</v>
      </c>
      <c r="J46" s="88">
        <v>40951.642242000002</v>
      </c>
      <c r="K46" s="89">
        <v>82985.836769000001</v>
      </c>
      <c r="L46" s="90">
        <v>85908.621467000004</v>
      </c>
      <c r="M46" s="87">
        <v>35755.182414000003</v>
      </c>
      <c r="N46" s="87">
        <v>32477.016533000002</v>
      </c>
      <c r="O46" s="88">
        <v>-43639.556714999999</v>
      </c>
      <c r="P46" s="89">
        <v>110501.263699</v>
      </c>
      <c r="Q46" s="90">
        <v>77489.639614</v>
      </c>
      <c r="R46" s="87">
        <v>30664.024880000001</v>
      </c>
      <c r="S46" s="88">
        <v>91702.719026000006</v>
      </c>
      <c r="T46" s="88">
        <v>31057.92167</v>
      </c>
      <c r="U46" s="89">
        <v>230914.30519000001</v>
      </c>
      <c r="V46" s="90">
        <v>84517.576008000004</v>
      </c>
      <c r="W46" s="88">
        <v>62966.435187000003</v>
      </c>
      <c r="X46" s="88">
        <v>83088.194982999994</v>
      </c>
      <c r="Y46" s="88">
        <v>-61870.000359999998</v>
      </c>
      <c r="Z46" s="89">
        <v>168702.20581799999</v>
      </c>
      <c r="AA46" s="90">
        <v>95178.358236999993</v>
      </c>
      <c r="AB46" s="88">
        <v>30988.357796</v>
      </c>
      <c r="AC46" s="262">
        <f>IFERROR(IF(AA46&lt;0,-(AB46/AA46-1),(AB46/AA46-1)),"-")</f>
        <v>-0.6744180255889991</v>
      </c>
      <c r="AD46" s="263">
        <f>IFERROR(IF(W46&lt;0,-(AB46/W46-1),(AB46/W46-1)),"-")</f>
        <v>-0.50785910455356653</v>
      </c>
      <c r="AE46" s="306">
        <f t="shared" si="30"/>
        <v>-0.24423606031704426</v>
      </c>
      <c r="AF46" s="297">
        <f t="shared" si="32"/>
        <v>0.33156774699509439</v>
      </c>
      <c r="AG46" s="297">
        <f t="shared" si="33"/>
        <v>1.0896983207268942</v>
      </c>
      <c r="AH46" s="298">
        <f t="shared" si="34"/>
        <v>-0.26941639376049442</v>
      </c>
    </row>
    <row r="47" spans="1:34" s="154" customFormat="1" x14ac:dyDescent="0.45">
      <c r="A47" s="23"/>
      <c r="B47" s="146"/>
      <c r="C47" s="147" t="s">
        <v>53</v>
      </c>
      <c r="D47" s="148"/>
      <c r="E47" s="149"/>
      <c r="F47" s="152">
        <f>F46/F45</f>
        <v>0.30432526843164831</v>
      </c>
      <c r="G47" s="153">
        <f t="shared" ref="G47:AB47" si="38">G46/G45</f>
        <v>0.15662440735427385</v>
      </c>
      <c r="H47" s="150">
        <f t="shared" si="38"/>
        <v>0.43900314675815488</v>
      </c>
      <c r="I47" s="150">
        <f t="shared" si="38"/>
        <v>0.22641670321618312</v>
      </c>
      <c r="J47" s="151">
        <f t="shared" si="38"/>
        <v>0.23242160738592679</v>
      </c>
      <c r="K47" s="152">
        <f t="shared" si="38"/>
        <v>0.22934070850098368</v>
      </c>
      <c r="L47" s="153">
        <f t="shared" si="38"/>
        <v>0.23239153544008792</v>
      </c>
      <c r="M47" s="150">
        <f t="shared" si="38"/>
        <v>0.22781162272118233</v>
      </c>
      <c r="N47" s="150">
        <f t="shared" si="38"/>
        <v>0.22797838557146946</v>
      </c>
      <c r="O47" s="151">
        <f t="shared" si="38"/>
        <v>18.886179739241779</v>
      </c>
      <c r="P47" s="152">
        <f t="shared" si="38"/>
        <v>0.16572659224070391</v>
      </c>
      <c r="Q47" s="153">
        <f t="shared" si="38"/>
        <v>0.28234640677399458</v>
      </c>
      <c r="R47" s="150">
        <f t="shared" si="38"/>
        <v>0.17569856269726974</v>
      </c>
      <c r="S47" s="151">
        <f t="shared" si="38"/>
        <v>0.3362988431158469</v>
      </c>
      <c r="T47" s="151">
        <f t="shared" si="38"/>
        <v>0.78603598005892272</v>
      </c>
      <c r="U47" s="152">
        <f t="shared" si="38"/>
        <v>0.30336779664222052</v>
      </c>
      <c r="V47" s="153">
        <f t="shared" si="38"/>
        <v>0.25401275180491245</v>
      </c>
      <c r="W47" s="151">
        <f t="shared" si="38"/>
        <v>0.24185985688952483</v>
      </c>
      <c r="X47" s="151">
        <f t="shared" si="38"/>
        <v>0.264836787501674</v>
      </c>
      <c r="Y47" s="151">
        <f t="shared" si="38"/>
        <v>0.27753234793259429</v>
      </c>
      <c r="Z47" s="152">
        <f t="shared" si="38"/>
        <v>0.24668504052708751</v>
      </c>
      <c r="AA47" s="165">
        <f t="shared" si="38"/>
        <v>0.26263065799170654</v>
      </c>
      <c r="AB47" s="163">
        <f t="shared" si="38"/>
        <v>0.19428473813227265</v>
      </c>
      <c r="AC47" s="266">
        <f>AB47-AA47</f>
        <v>-6.834591985943389E-2</v>
      </c>
      <c r="AD47" s="267">
        <f>AB47-W47</f>
        <v>-4.7575118757252177E-2</v>
      </c>
      <c r="AE47" s="313">
        <f>K47-F47</f>
        <v>-7.4984559930664635E-2</v>
      </c>
      <c r="AF47" s="314">
        <f>P47-K47</f>
        <v>-6.3614116260279768E-2</v>
      </c>
      <c r="AG47" s="314">
        <f>U47-P47</f>
        <v>0.13764120440151661</v>
      </c>
      <c r="AH47" s="315">
        <f>Z47-U47</f>
        <v>-5.6682756115133015E-2</v>
      </c>
    </row>
    <row r="48" spans="1:34" s="36" customFormat="1" x14ac:dyDescent="0.45">
      <c r="A48" s="23"/>
      <c r="B48" s="75" t="s">
        <v>104</v>
      </c>
      <c r="C48" s="156"/>
      <c r="D48" s="156"/>
      <c r="E48" s="157"/>
      <c r="F48" s="244">
        <v>0</v>
      </c>
      <c r="G48" s="245">
        <v>0</v>
      </c>
      <c r="H48" s="246">
        <v>0</v>
      </c>
      <c r="I48" s="246">
        <v>0</v>
      </c>
      <c r="J48" s="247">
        <v>0</v>
      </c>
      <c r="K48" s="244">
        <v>0</v>
      </c>
      <c r="L48" s="245">
        <v>0</v>
      </c>
      <c r="M48" s="246">
        <v>0</v>
      </c>
      <c r="N48" s="246">
        <v>0</v>
      </c>
      <c r="O48" s="247">
        <v>0</v>
      </c>
      <c r="P48" s="244">
        <v>0</v>
      </c>
      <c r="Q48" s="245">
        <v>-2941.048182</v>
      </c>
      <c r="R48" s="246">
        <v>-2554.75461</v>
      </c>
      <c r="S48" s="247">
        <v>-2668.1056979999998</v>
      </c>
      <c r="T48" s="247">
        <v>-2213.6342629999999</v>
      </c>
      <c r="U48" s="244">
        <v>-10377.542753</v>
      </c>
      <c r="V48" s="245">
        <v>-2979.7721649999999</v>
      </c>
      <c r="W48" s="247">
        <v>-3419.1232960000002</v>
      </c>
      <c r="X48" s="247">
        <v>-4238.2951380000004</v>
      </c>
      <c r="Y48" s="247">
        <v>-4383.4917400000004</v>
      </c>
      <c r="Z48" s="244">
        <v>-15020.682339000003</v>
      </c>
      <c r="AA48" s="245">
        <v>0</v>
      </c>
      <c r="AB48" s="247">
        <v>0</v>
      </c>
      <c r="AC48" s="276" t="s">
        <v>106</v>
      </c>
      <c r="AD48" s="277" t="s">
        <v>106</v>
      </c>
      <c r="AE48" s="299" t="str">
        <f>IFERROR(IF(F48&lt;0,-(K48/F48-1),(K48/F48)-1),"-")</f>
        <v>-</v>
      </c>
      <c r="AF48" s="268" t="str">
        <f>IFERROR(IF(K48&lt;0,-(P48/K48-1),(P48/K48-1)),"-")</f>
        <v>-</v>
      </c>
      <c r="AG48" s="268" t="str">
        <f>IFERROR(IF(P48&lt;0,-(U48/P48-1),(U48/P48-1)),"-")</f>
        <v>-</v>
      </c>
      <c r="AH48" s="269" t="s">
        <v>110</v>
      </c>
    </row>
    <row r="49" spans="1:34" s="36" customFormat="1" x14ac:dyDescent="0.45">
      <c r="A49" s="23"/>
      <c r="B49" s="75" t="s">
        <v>54</v>
      </c>
      <c r="C49" s="156"/>
      <c r="D49" s="156"/>
      <c r="E49" s="157"/>
      <c r="F49" s="160">
        <f>F45-F46+F48</f>
        <v>251007.11180200006</v>
      </c>
      <c r="G49" s="161">
        <f t="shared" ref="G49:AB49" si="39">G45-G46+G48</f>
        <v>93298.507356999995</v>
      </c>
      <c r="H49" s="158">
        <f t="shared" si="39"/>
        <v>20374.455991999996</v>
      </c>
      <c r="I49" s="158">
        <f t="shared" si="39"/>
        <v>29942.547912999991</v>
      </c>
      <c r="J49" s="159">
        <f t="shared" si="39"/>
        <v>135243.86170700003</v>
      </c>
      <c r="K49" s="160">
        <f t="shared" si="39"/>
        <v>278859.37296900019</v>
      </c>
      <c r="L49" s="161">
        <f t="shared" si="39"/>
        <v>283763.28290900006</v>
      </c>
      <c r="M49" s="158">
        <f t="shared" si="39"/>
        <v>121195.46824599997</v>
      </c>
      <c r="N49" s="158">
        <f t="shared" si="39"/>
        <v>109979.54333599999</v>
      </c>
      <c r="O49" s="159">
        <f t="shared" si="39"/>
        <v>41328.895834000039</v>
      </c>
      <c r="P49" s="160">
        <f t="shared" si="39"/>
        <v>556267.19032500009</v>
      </c>
      <c r="Q49" s="161">
        <f t="shared" si="39"/>
        <v>194018.13731700002</v>
      </c>
      <c r="R49" s="158">
        <f t="shared" si="39"/>
        <v>141307.54792699998</v>
      </c>
      <c r="S49" s="159">
        <f t="shared" si="39"/>
        <v>178311.40687799995</v>
      </c>
      <c r="T49" s="159">
        <f t="shared" si="39"/>
        <v>6240.5306100000271</v>
      </c>
      <c r="U49" s="160">
        <f t="shared" si="39"/>
        <v>519877.62273200002</v>
      </c>
      <c r="V49" s="161">
        <f t="shared" si="39"/>
        <v>245232.30971799997</v>
      </c>
      <c r="W49" s="159">
        <f t="shared" si="39"/>
        <v>193957.08786099995</v>
      </c>
      <c r="X49" s="159">
        <f t="shared" si="39"/>
        <v>226407.09563500003</v>
      </c>
      <c r="Y49" s="159">
        <f t="shared" si="39"/>
        <v>-165442.46099700002</v>
      </c>
      <c r="Z49" s="160">
        <f t="shared" si="39"/>
        <v>500154.03221699997</v>
      </c>
      <c r="AA49" s="161">
        <f t="shared" si="39"/>
        <v>267225.47901800001</v>
      </c>
      <c r="AB49" s="159">
        <f t="shared" si="39"/>
        <v>128511.34400199997</v>
      </c>
      <c r="AC49" s="276">
        <f>IFERROR(IF(AA49&lt;0,-(AB49/AA49-1),(AB49/AA49-1)),"-")</f>
        <v>-0.51909022869281274</v>
      </c>
      <c r="AD49" s="277">
        <f>IFERROR(IF(W49&lt;0,-(AB49/W49-1),(AB49/W49-1)),"-")</f>
        <v>-0.33742383215148042</v>
      </c>
      <c r="AE49" s="299">
        <f>IFERROR(IF(F49&lt;0,-(K49/F49-1),(K49/F49)-1),"-")</f>
        <v>0.11096203994797804</v>
      </c>
      <c r="AF49" s="268">
        <f>IFERROR(IF(K49&lt;0,-(P49/K49-1),(P49/K49-1)),"-")</f>
        <v>0.99479466801655025</v>
      </c>
      <c r="AG49" s="268">
        <f>IFERROR(IF(P49&lt;0,-(U49/P49-1),(U49/P49-1)),"-")</f>
        <v>-6.5417425701018606E-2</v>
      </c>
      <c r="AH49" s="269">
        <f>IFERROR(IF(U49&lt;0,-(Z49/U49-1),(Z49/U49-1)),"-")</f>
        <v>-3.7938910336919207E-2</v>
      </c>
    </row>
    <row r="50" spans="1:34" s="154" customFormat="1" x14ac:dyDescent="0.45">
      <c r="A50" s="23"/>
      <c r="B50" s="243"/>
      <c r="C50" s="147" t="s">
        <v>55</v>
      </c>
      <c r="D50" s="148"/>
      <c r="E50" s="149"/>
      <c r="F50" s="164">
        <f t="shared" ref="F50:AB50" si="40">F49/F6</f>
        <v>0.22410669665998822</v>
      </c>
      <c r="G50" s="165">
        <f t="shared" si="40"/>
        <v>0.36494568325532106</v>
      </c>
      <c r="H50" s="162">
        <f t="shared" si="40"/>
        <v>0.10214966440829595</v>
      </c>
      <c r="I50" s="162">
        <f t="shared" si="40"/>
        <v>0.12611404176327157</v>
      </c>
      <c r="J50" s="163">
        <f t="shared" si="40"/>
        <v>0.34243475615125574</v>
      </c>
      <c r="K50" s="164">
        <f t="shared" si="40"/>
        <v>0.25642724561540969</v>
      </c>
      <c r="L50" s="165">
        <f t="shared" si="40"/>
        <v>0.54397659551535649</v>
      </c>
      <c r="M50" s="162">
        <f t="shared" si="40"/>
        <v>0.2822606143732741</v>
      </c>
      <c r="N50" s="162">
        <f t="shared" si="40"/>
        <v>0.29985237076820298</v>
      </c>
      <c r="O50" s="163">
        <f t="shared" si="40"/>
        <v>0.11720237844340205</v>
      </c>
      <c r="P50" s="164">
        <f t="shared" si="40"/>
        <v>0.33300879620467805</v>
      </c>
      <c r="Q50" s="165">
        <f t="shared" si="40"/>
        <v>0.42097922370917612</v>
      </c>
      <c r="R50" s="162">
        <f t="shared" si="40"/>
        <v>0.30774709789889759</v>
      </c>
      <c r="S50" s="163">
        <f t="shared" si="40"/>
        <v>0.34172454204206165</v>
      </c>
      <c r="T50" s="163">
        <f t="shared" si="40"/>
        <v>1.4070715491354038E-2</v>
      </c>
      <c r="U50" s="164">
        <f t="shared" si="40"/>
        <v>0.27574568299484364</v>
      </c>
      <c r="V50" s="165">
        <f t="shared" si="40"/>
        <v>0.4689210313724031</v>
      </c>
      <c r="W50" s="163">
        <f t="shared" si="40"/>
        <v>0.45792629178592553</v>
      </c>
      <c r="X50" s="163">
        <f t="shared" si="40"/>
        <v>0.52200879432647629</v>
      </c>
      <c r="Y50" s="163">
        <f t="shared" si="40"/>
        <v>-0.34920665881860119</v>
      </c>
      <c r="Z50" s="164">
        <f t="shared" si="40"/>
        <v>0.26976790264793887</v>
      </c>
      <c r="AA50" s="165">
        <f t="shared" si="40"/>
        <v>0.49605846394637515</v>
      </c>
      <c r="AB50" s="163">
        <f t="shared" si="40"/>
        <v>0.33202732625249637</v>
      </c>
      <c r="AC50" s="266">
        <f>AB50-AA50</f>
        <v>-0.16403113769387878</v>
      </c>
      <c r="AD50" s="267">
        <f>AB50-W50</f>
        <v>-0.12589896553342916</v>
      </c>
      <c r="AE50" s="316">
        <f>K50-F50</f>
        <v>3.2320548955421469E-2</v>
      </c>
      <c r="AF50" s="314">
        <f>P50-K50</f>
        <v>7.6581550589268355E-2</v>
      </c>
      <c r="AG50" s="314">
        <f>U50-P50</f>
        <v>-5.7263113209834404E-2</v>
      </c>
      <c r="AH50" s="315">
        <f>Z50-U50</f>
        <v>-5.9777803469047708E-3</v>
      </c>
    </row>
    <row r="51" spans="1:34" s="36" customFormat="1" x14ac:dyDescent="0.45">
      <c r="A51" s="23"/>
      <c r="B51" s="318" t="s">
        <v>56</v>
      </c>
      <c r="C51" s="112"/>
      <c r="D51" s="112"/>
      <c r="E51" s="113"/>
      <c r="F51" s="319">
        <f>F49-F52</f>
        <v>251007.11180200006</v>
      </c>
      <c r="G51" s="320">
        <f t="shared" ref="G51:AB51" si="41">G49-G52</f>
        <v>93298.507356999995</v>
      </c>
      <c r="H51" s="321">
        <f t="shared" si="41"/>
        <v>20374.455991999996</v>
      </c>
      <c r="I51" s="321">
        <f t="shared" si="41"/>
        <v>29942.547912999991</v>
      </c>
      <c r="J51" s="322">
        <f t="shared" si="41"/>
        <v>135243.86170700003</v>
      </c>
      <c r="K51" s="319">
        <f t="shared" si="41"/>
        <v>278859.37296900019</v>
      </c>
      <c r="L51" s="320">
        <f t="shared" si="41"/>
        <v>283763.28290900006</v>
      </c>
      <c r="M51" s="321">
        <f t="shared" si="41"/>
        <v>121195.46824599997</v>
      </c>
      <c r="N51" s="321">
        <f t="shared" si="41"/>
        <v>109979.54333599999</v>
      </c>
      <c r="O51" s="322">
        <f t="shared" si="41"/>
        <v>41328.895834000039</v>
      </c>
      <c r="P51" s="319">
        <f t="shared" si="41"/>
        <v>556267.19032500009</v>
      </c>
      <c r="Q51" s="320">
        <f t="shared" si="41"/>
        <v>194018.13724800001</v>
      </c>
      <c r="R51" s="321">
        <f t="shared" si="41"/>
        <v>141307.54862699998</v>
      </c>
      <c r="S51" s="322">
        <f t="shared" si="41"/>
        <v>178311.43517499996</v>
      </c>
      <c r="T51" s="322">
        <f t="shared" si="41"/>
        <v>6240.5372960000268</v>
      </c>
      <c r="U51" s="319">
        <f t="shared" si="41"/>
        <v>519877.65834600001</v>
      </c>
      <c r="V51" s="320">
        <f t="shared" si="41"/>
        <v>245232.30798599997</v>
      </c>
      <c r="W51" s="322">
        <f t="shared" si="41"/>
        <v>193957.08892599994</v>
      </c>
      <c r="X51" s="322">
        <f t="shared" si="41"/>
        <v>226407.09661000004</v>
      </c>
      <c r="Y51" s="322">
        <f t="shared" si="41"/>
        <v>-165442.46000300001</v>
      </c>
      <c r="Z51" s="319">
        <f t="shared" si="41"/>
        <v>500154.03351899999</v>
      </c>
      <c r="AA51" s="320">
        <f t="shared" si="41"/>
        <v>267455.95632400003</v>
      </c>
      <c r="AB51" s="322">
        <f t="shared" si="41"/>
        <v>128789.18485299997</v>
      </c>
      <c r="AC51" s="260">
        <f t="shared" ref="AC51" si="42">IFERROR(IF(AA51&lt;0,-(AB51/AA51-1),(AB51/AA51-1)),"-")</f>
        <v>-0.51846581910861289</v>
      </c>
      <c r="AD51" s="261">
        <f>IFERROR(IF(W51&lt;0,-(AB51/W51-1),(AB51/W51-1)),"-")</f>
        <v>-0.33599134960137167</v>
      </c>
      <c r="AE51" s="323">
        <f>IFERROR(IF(F51&lt;0,-(K51/F51-1),(K51/F51)-1),"-")</f>
        <v>0.11096203994797804</v>
      </c>
      <c r="AF51" s="295">
        <f>IFERROR(IF(K51&lt;0,-(P51/K51-1),(P51/K51-1)),"-")</f>
        <v>0.99479466801655025</v>
      </c>
      <c r="AG51" s="295">
        <f>IFERROR(IF(P51&lt;0,-(U51/P51-1),(U51/P51-1)),"-")</f>
        <v>-6.5417361677828634E-2</v>
      </c>
      <c r="AH51" s="296">
        <f>IFERROR(IF(U51&lt;0,-(Z51/U51-1),(Z51/U51-1)),"-")</f>
        <v>-3.7938973738073423E-2</v>
      </c>
    </row>
    <row r="52" spans="1:34" s="36" customFormat="1" ht="17.5" thickBot="1" x14ac:dyDescent="0.5">
      <c r="A52" s="23"/>
      <c r="B52" s="133" t="s">
        <v>57</v>
      </c>
      <c r="C52" s="324"/>
      <c r="D52" s="324"/>
      <c r="E52" s="325"/>
      <c r="F52" s="326">
        <v>0</v>
      </c>
      <c r="G52" s="327">
        <v>0</v>
      </c>
      <c r="H52" s="328">
        <v>0</v>
      </c>
      <c r="I52" s="328">
        <v>0</v>
      </c>
      <c r="J52" s="329">
        <v>0</v>
      </c>
      <c r="K52" s="326">
        <v>0</v>
      </c>
      <c r="L52" s="327">
        <v>0</v>
      </c>
      <c r="M52" s="328">
        <v>0</v>
      </c>
      <c r="N52" s="328">
        <v>0</v>
      </c>
      <c r="O52" s="329">
        <v>0</v>
      </c>
      <c r="P52" s="326">
        <v>0</v>
      </c>
      <c r="Q52" s="327">
        <v>6.8999999999999997E-5</v>
      </c>
      <c r="R52" s="328">
        <v>-6.9999999999999999E-4</v>
      </c>
      <c r="S52" s="329">
        <v>-2.8296999999999999E-2</v>
      </c>
      <c r="T52" s="329">
        <v>-6.6860000000000001E-3</v>
      </c>
      <c r="U52" s="326">
        <v>-3.5614E-2</v>
      </c>
      <c r="V52" s="327">
        <v>1.732E-3</v>
      </c>
      <c r="W52" s="329">
        <v>-1.065E-3</v>
      </c>
      <c r="X52" s="329">
        <v>-9.7499999999999996E-4</v>
      </c>
      <c r="Y52" s="329">
        <v>-9.9400000000000009E-4</v>
      </c>
      <c r="Z52" s="326">
        <v>-1.302E-3</v>
      </c>
      <c r="AA52" s="327">
        <v>-230.477306</v>
      </c>
      <c r="AB52" s="329">
        <v>-277.84085099999999</v>
      </c>
      <c r="AC52" s="330" t="s">
        <v>111</v>
      </c>
      <c r="AD52" s="331" t="s">
        <v>111</v>
      </c>
      <c r="AE52" s="332" t="str">
        <f>IFERROR(IF(F52&lt;0,-(K52/F52-1),(K52/F52)-1),"-")</f>
        <v>-</v>
      </c>
      <c r="AF52" s="333" t="str">
        <f>IFERROR(IF(K52&lt;0,-(P52/K52-1),(P52/K52-1)),"-")</f>
        <v>-</v>
      </c>
      <c r="AG52" s="333" t="s">
        <v>108</v>
      </c>
      <c r="AH52" s="334" t="s">
        <v>110</v>
      </c>
    </row>
    <row r="53" spans="1:34" ht="7.5" customHeight="1" thickBot="1" x14ac:dyDescent="0.5">
      <c r="AC53" s="278"/>
      <c r="AD53" s="278"/>
      <c r="AE53" s="278"/>
      <c r="AF53" s="278"/>
      <c r="AG53" s="278"/>
      <c r="AH53" s="278"/>
    </row>
    <row r="54" spans="1:34" ht="17.5" thickBot="1" x14ac:dyDescent="0.5">
      <c r="B54" s="155" t="s">
        <v>58</v>
      </c>
      <c r="C54" s="156"/>
      <c r="D54" s="156"/>
      <c r="E54" s="157"/>
      <c r="F54" s="228"/>
      <c r="G54" s="229"/>
      <c r="H54" s="226"/>
      <c r="I54" s="226"/>
      <c r="J54" s="227"/>
      <c r="K54" s="228"/>
      <c r="L54" s="161">
        <v>1882</v>
      </c>
      <c r="M54" s="158">
        <v>1965</v>
      </c>
      <c r="N54" s="158">
        <v>2062</v>
      </c>
      <c r="O54" s="159">
        <v>2080</v>
      </c>
      <c r="P54" s="225">
        <f>O54</f>
        <v>2080</v>
      </c>
      <c r="Q54" s="161">
        <v>2158</v>
      </c>
      <c r="R54" s="158">
        <v>2337</v>
      </c>
      <c r="S54" s="159">
        <v>2564</v>
      </c>
      <c r="T54" s="159">
        <v>2688</v>
      </c>
      <c r="U54" s="225">
        <v>2688</v>
      </c>
      <c r="V54" s="161">
        <v>2943</v>
      </c>
      <c r="W54" s="159">
        <v>2944</v>
      </c>
      <c r="X54" s="159">
        <v>2977</v>
      </c>
      <c r="Y54" s="159">
        <v>2981</v>
      </c>
      <c r="Z54" s="225">
        <v>2981</v>
      </c>
      <c r="AA54" s="161">
        <v>2995</v>
      </c>
      <c r="AB54" s="161">
        <v>3050</v>
      </c>
      <c r="AC54" s="279">
        <f>IFERROR(IF(AA54&lt;0,-(AB54/AA54-1),(AB54/AA54-1)),"-")</f>
        <v>1.8363939899832982E-2</v>
      </c>
      <c r="AD54" s="280">
        <f>IFERROR(IF(W54&lt;0,-(AB54/W54-1),(AB54/W54-1)),"-")</f>
        <v>3.6005434782608647E-2</v>
      </c>
      <c r="AE54" s="279" t="str">
        <f>IFERROR((+IF(F54&lt;0,-(K54/F54-1),(K54/F54-1))),"-")</f>
        <v>-</v>
      </c>
      <c r="AF54" s="280" t="str">
        <f>IFERROR((+IF(K54&lt;0,-(P54/K54-1),(P54/K54-1))),"-")</f>
        <v>-</v>
      </c>
      <c r="AG54" s="280">
        <f>IFERROR((+IF(P54&lt;0,-(U54/P54-1),(U54/P54-1))),"-")</f>
        <v>0.29230769230769238</v>
      </c>
      <c r="AH54" s="281">
        <f>IFERROR((+IF(U54&lt;0,-(Z54/U54-1),(Z54/U54-1))),"-")</f>
        <v>0.10900297619047628</v>
      </c>
    </row>
    <row r="55" spans="1:34" x14ac:dyDescent="0.45">
      <c r="B55" s="166" t="s">
        <v>59</v>
      </c>
      <c r="S55" s="234"/>
      <c r="T55" s="234"/>
      <c r="W55" s="234"/>
      <c r="X55" s="234"/>
    </row>
    <row r="56" spans="1:34" x14ac:dyDescent="0.45">
      <c r="B56" s="166" t="s">
        <v>60</v>
      </c>
    </row>
    <row r="57" spans="1:34" x14ac:dyDescent="0.45">
      <c r="B57" s="166"/>
    </row>
  </sheetData>
  <mergeCells count="2">
    <mergeCell ref="B4:E4"/>
    <mergeCell ref="AC3:AD3"/>
  </mergeCells>
  <phoneticPr fontId="3" type="noConversion"/>
  <pageMargins left="0.25" right="0.25" top="0.75" bottom="0.75" header="0.3" footer="0.3"/>
  <pageSetup paperSize="9" scale="52"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AD448-2FCA-4CB9-8C14-619E373F3D44}">
  <sheetPr>
    <tabColor theme="8" tint="-0.249977111117893"/>
    <pageSetUpPr fitToPage="1"/>
  </sheetPr>
  <dimension ref="A1:Y47"/>
  <sheetViews>
    <sheetView view="pageBreakPreview" zoomScaleNormal="100" zoomScaleSheetLayoutView="100" workbookViewId="0"/>
  </sheetViews>
  <sheetFormatPr defaultColWidth="8.58203125" defaultRowHeight="17" outlineLevelCol="1" x14ac:dyDescent="0.45"/>
  <cols>
    <col min="1" max="1" width="2.6640625" style="168" bestFit="1" customWidth="1"/>
    <col min="2" max="5" width="1.58203125" style="5" customWidth="1"/>
    <col min="6" max="6" width="52.25" style="5" customWidth="1"/>
    <col min="7" max="7" width="10" style="5" customWidth="1"/>
    <col min="8" max="10" width="10" style="5" hidden="1" customWidth="1" outlineLevel="1"/>
    <col min="11" max="11" width="10" style="5" customWidth="1" collapsed="1"/>
    <col min="12" max="14" width="10" style="5" hidden="1" customWidth="1" outlineLevel="1"/>
    <col min="15" max="15" width="10" style="5" customWidth="1" collapsed="1"/>
    <col min="16" max="18" width="10" style="5" hidden="1" customWidth="1" outlineLevel="1"/>
    <col min="19" max="19" width="10" style="5" customWidth="1" collapsed="1"/>
    <col min="20" max="22" width="10" style="5" customWidth="1" outlineLevel="1"/>
    <col min="23" max="23" width="10" style="167" customWidth="1"/>
    <col min="24" max="25" width="10" style="5" customWidth="1"/>
    <col min="26" max="26" width="3.08203125" style="5" customWidth="1"/>
    <col min="27" max="16384" width="8.58203125" style="5"/>
  </cols>
  <sheetData>
    <row r="1" spans="1:25" ht="28.4" customHeight="1" x14ac:dyDescent="0.45">
      <c r="B1" s="169" t="s">
        <v>61</v>
      </c>
      <c r="C1" s="3"/>
      <c r="D1" s="3"/>
      <c r="E1" s="3"/>
      <c r="F1" s="3"/>
      <c r="G1" s="3"/>
      <c r="H1" s="3"/>
      <c r="I1" s="3"/>
      <c r="J1" s="3"/>
      <c r="K1" s="3"/>
      <c r="L1" s="3"/>
      <c r="M1" s="3"/>
      <c r="N1" s="3"/>
      <c r="O1" s="3"/>
      <c r="P1" s="3"/>
      <c r="Q1" s="3"/>
      <c r="R1" s="3"/>
      <c r="S1" s="3"/>
      <c r="T1" s="3"/>
      <c r="U1" s="3"/>
      <c r="V1" s="3"/>
      <c r="W1" s="3"/>
      <c r="X1" s="3"/>
      <c r="Y1" s="3"/>
    </row>
    <row r="2" spans="1:25" ht="28.4" customHeight="1" x14ac:dyDescent="0.45">
      <c r="B2" s="6"/>
    </row>
    <row r="3" spans="1:25" x14ac:dyDescent="0.45">
      <c r="B3" s="8" t="s">
        <v>62</v>
      </c>
      <c r="C3" s="170"/>
      <c r="D3" s="170"/>
      <c r="E3" s="170"/>
      <c r="F3" s="170"/>
      <c r="G3" s="170"/>
      <c r="H3" s="170"/>
      <c r="I3" s="170"/>
      <c r="J3" s="170"/>
      <c r="K3" s="170"/>
      <c r="L3" s="170"/>
      <c r="M3" s="170"/>
      <c r="N3" s="170"/>
      <c r="O3" s="171"/>
      <c r="P3" s="170"/>
      <c r="Q3" s="170"/>
      <c r="R3" s="170"/>
      <c r="S3" s="170"/>
      <c r="T3" s="170"/>
      <c r="U3" s="170"/>
      <c r="V3" s="170"/>
      <c r="X3" s="170"/>
      <c r="Y3" s="170"/>
    </row>
    <row r="4" spans="1:25" ht="17.5" thickBot="1" x14ac:dyDescent="0.5">
      <c r="B4" s="336" t="s">
        <v>63</v>
      </c>
      <c r="C4" s="337"/>
      <c r="D4" s="337"/>
      <c r="E4" s="337"/>
      <c r="F4" s="338"/>
      <c r="G4" s="172">
        <v>2018</v>
      </c>
      <c r="H4" s="173" t="s">
        <v>2</v>
      </c>
      <c r="I4" s="174" t="s">
        <v>3</v>
      </c>
      <c r="J4" s="174" t="s">
        <v>4</v>
      </c>
      <c r="K4" s="172">
        <v>2019</v>
      </c>
      <c r="L4" s="173" t="s">
        <v>6</v>
      </c>
      <c r="M4" s="174" t="s">
        <v>7</v>
      </c>
      <c r="N4" s="174" t="s">
        <v>8</v>
      </c>
      <c r="O4" s="172">
        <v>2020</v>
      </c>
      <c r="P4" s="175" t="s">
        <v>0</v>
      </c>
      <c r="Q4" s="175" t="s">
        <v>1</v>
      </c>
      <c r="R4" s="175" t="s">
        <v>17</v>
      </c>
      <c r="S4" s="175">
        <v>2021</v>
      </c>
      <c r="T4" s="175" t="s">
        <v>20</v>
      </c>
      <c r="U4" s="175" t="s">
        <v>21</v>
      </c>
      <c r="V4" s="175" t="s">
        <v>22</v>
      </c>
      <c r="W4" s="175">
        <v>2022</v>
      </c>
      <c r="X4" s="335" t="s">
        <v>105</v>
      </c>
      <c r="Y4" s="174" t="s">
        <v>116</v>
      </c>
    </row>
    <row r="5" spans="1:25" s="36" customFormat="1" ht="17.5" thickTop="1" x14ac:dyDescent="0.45">
      <c r="A5" s="168"/>
      <c r="B5" s="37" t="s">
        <v>64</v>
      </c>
      <c r="C5" s="38"/>
      <c r="D5" s="38"/>
      <c r="E5" s="38"/>
      <c r="F5" s="39"/>
      <c r="G5" s="176">
        <f t="shared" ref="G5:Y5" si="0">G6+G13</f>
        <v>619059.581687</v>
      </c>
      <c r="H5" s="177">
        <f t="shared" si="0"/>
        <v>787563.56404099998</v>
      </c>
      <c r="I5" s="178">
        <f t="shared" si="0"/>
        <v>737076.81042800006</v>
      </c>
      <c r="J5" s="178">
        <f t="shared" si="0"/>
        <v>820523.28940800007</v>
      </c>
      <c r="K5" s="176">
        <f t="shared" si="0"/>
        <v>990056.37211700005</v>
      </c>
      <c r="L5" s="177">
        <f t="shared" si="0"/>
        <v>1355555.8112630001</v>
      </c>
      <c r="M5" s="178">
        <f t="shared" si="0"/>
        <v>1508267.6623280002</v>
      </c>
      <c r="N5" s="178">
        <f t="shared" si="0"/>
        <v>1640098.220762</v>
      </c>
      <c r="O5" s="176">
        <f t="shared" si="0"/>
        <v>1719105.7316400004</v>
      </c>
      <c r="P5" s="179">
        <f t="shared" si="0"/>
        <v>2097688.3135790001</v>
      </c>
      <c r="Q5" s="179">
        <f t="shared" si="0"/>
        <v>2290501.1145310001</v>
      </c>
      <c r="R5" s="179">
        <f t="shared" si="0"/>
        <v>5304174.9028029991</v>
      </c>
      <c r="S5" s="179">
        <f t="shared" si="0"/>
        <v>5717827.5674850009</v>
      </c>
      <c r="T5" s="179">
        <f t="shared" si="0"/>
        <v>5769910.8332859995</v>
      </c>
      <c r="U5" s="179">
        <f t="shared" si="0"/>
        <v>5928718.1534710005</v>
      </c>
      <c r="V5" s="179">
        <f t="shared" si="0"/>
        <v>6300831.1993420012</v>
      </c>
      <c r="W5" s="179">
        <f t="shared" si="0"/>
        <v>6037783.9661359992</v>
      </c>
      <c r="X5" s="341">
        <f t="shared" si="0"/>
        <v>6312431.5448359996</v>
      </c>
      <c r="Y5" s="178">
        <f t="shared" si="0"/>
        <v>6397976.5073210001</v>
      </c>
    </row>
    <row r="6" spans="1:25" x14ac:dyDescent="0.45">
      <c r="B6" s="44"/>
      <c r="C6" s="180" t="s">
        <v>65</v>
      </c>
      <c r="D6" s="45"/>
      <c r="E6" s="45"/>
      <c r="F6" s="181"/>
      <c r="G6" s="182">
        <f t="shared" ref="G6:K6" si="1">SUM(G7:G11)</f>
        <v>488203.14966300002</v>
      </c>
      <c r="H6" s="183">
        <f t="shared" si="1"/>
        <v>559747.44463099993</v>
      </c>
      <c r="I6" s="184">
        <f t="shared" si="1"/>
        <v>499906.17124000005</v>
      </c>
      <c r="J6" s="184">
        <f t="shared" si="1"/>
        <v>559135.2243430001</v>
      </c>
      <c r="K6" s="182">
        <f t="shared" si="1"/>
        <v>726206.96412200003</v>
      </c>
      <c r="L6" s="183">
        <f>SUM(L7:L12)</f>
        <v>1085988.027858</v>
      </c>
      <c r="M6" s="184">
        <f t="shared" ref="M6:Y6" si="2">SUM(M7:M12)</f>
        <v>1224087.3823480001</v>
      </c>
      <c r="N6" s="184">
        <f t="shared" si="2"/>
        <v>1322246.4531289998</v>
      </c>
      <c r="O6" s="182">
        <f t="shared" si="2"/>
        <v>1292530.9440510003</v>
      </c>
      <c r="P6" s="185">
        <f t="shared" si="2"/>
        <v>1440577.6878750001</v>
      </c>
      <c r="Q6" s="185">
        <f t="shared" si="2"/>
        <v>1554829.7151960002</v>
      </c>
      <c r="R6" s="185">
        <f t="shared" si="2"/>
        <v>4441208.2929529995</v>
      </c>
      <c r="S6" s="185">
        <f t="shared" si="2"/>
        <v>3653732.5817370005</v>
      </c>
      <c r="T6" s="185">
        <f t="shared" si="2"/>
        <v>3715666.9322169996</v>
      </c>
      <c r="U6" s="185">
        <f t="shared" si="2"/>
        <v>3810977.3794979998</v>
      </c>
      <c r="V6" s="185">
        <f t="shared" si="2"/>
        <v>3979240.6998500004</v>
      </c>
      <c r="W6" s="185">
        <f t="shared" si="2"/>
        <v>3892564.0943409996</v>
      </c>
      <c r="X6" s="198">
        <f t="shared" si="2"/>
        <v>4075293.8111989996</v>
      </c>
      <c r="Y6" s="184">
        <f t="shared" si="2"/>
        <v>4006829.5662770001</v>
      </c>
    </row>
    <row r="7" spans="1:25" x14ac:dyDescent="0.45">
      <c r="B7" s="44"/>
      <c r="C7" s="123"/>
      <c r="D7" s="84" t="s">
        <v>66</v>
      </c>
      <c r="E7" s="85"/>
      <c r="F7" s="86"/>
      <c r="G7" s="186">
        <v>123854.476123</v>
      </c>
      <c r="H7" s="187">
        <v>120356.328457</v>
      </c>
      <c r="I7" s="188">
        <v>169369.15363700001</v>
      </c>
      <c r="J7" s="188">
        <v>166587.45047099999</v>
      </c>
      <c r="K7" s="186">
        <v>146736.94698499999</v>
      </c>
      <c r="L7" s="189">
        <v>168814.14012</v>
      </c>
      <c r="M7" s="188">
        <v>349566.70896900003</v>
      </c>
      <c r="N7" s="188">
        <v>690354.353978</v>
      </c>
      <c r="O7" s="186">
        <v>719846.88814699999</v>
      </c>
      <c r="P7" s="190">
        <v>750200.00589899998</v>
      </c>
      <c r="Q7" s="190">
        <v>624509.62303599995</v>
      </c>
      <c r="R7" s="190">
        <v>3593860.3767349999</v>
      </c>
      <c r="S7" s="190">
        <v>3019311.2096139998</v>
      </c>
      <c r="T7" s="190">
        <v>1952772.4533210001</v>
      </c>
      <c r="U7" s="190">
        <v>1193567.472171</v>
      </c>
      <c r="V7" s="190">
        <v>1272229.2275980001</v>
      </c>
      <c r="W7" s="190">
        <v>674689.12402400002</v>
      </c>
      <c r="X7" s="189">
        <v>980324.56553999998</v>
      </c>
      <c r="Y7" s="188">
        <v>880080.86224199994</v>
      </c>
    </row>
    <row r="8" spans="1:25" x14ac:dyDescent="0.45">
      <c r="B8" s="44"/>
      <c r="C8" s="123"/>
      <c r="D8" s="84" t="s">
        <v>67</v>
      </c>
      <c r="E8" s="191"/>
      <c r="F8" s="192"/>
      <c r="G8" s="193">
        <v>10090.189146000001</v>
      </c>
      <c r="H8" s="194">
        <v>14113.999621999999</v>
      </c>
      <c r="I8" s="195">
        <v>20133.599999999999</v>
      </c>
      <c r="J8" s="195">
        <v>152387.251708</v>
      </c>
      <c r="K8" s="193">
        <v>141690.39116</v>
      </c>
      <c r="L8" s="196">
        <v>143844.442407</v>
      </c>
      <c r="M8" s="195">
        <v>123192.496138</v>
      </c>
      <c r="N8" s="195">
        <v>13031.343255</v>
      </c>
      <c r="O8" s="193">
        <v>12070.054846000001</v>
      </c>
      <c r="P8" s="197">
        <v>12120.07288</v>
      </c>
      <c r="Q8" s="197">
        <v>13426.276945</v>
      </c>
      <c r="R8" s="197">
        <v>12952.139886000001</v>
      </c>
      <c r="S8" s="197">
        <v>0</v>
      </c>
      <c r="T8" s="197">
        <v>960791.60586699995</v>
      </c>
      <c r="U8" s="197">
        <v>1885668.828767</v>
      </c>
      <c r="V8" s="197">
        <v>1988874.3469539999</v>
      </c>
      <c r="W8" s="197">
        <v>2450603.1565660001</v>
      </c>
      <c r="X8" s="196">
        <v>2235658.943438</v>
      </c>
      <c r="Y8" s="195">
        <v>2174066.7005810002</v>
      </c>
    </row>
    <row r="9" spans="1:25" x14ac:dyDescent="0.45">
      <c r="B9" s="44"/>
      <c r="C9" s="123"/>
      <c r="D9" s="84" t="s">
        <v>68</v>
      </c>
      <c r="E9" s="191"/>
      <c r="F9" s="192"/>
      <c r="G9" s="193">
        <v>88646.894085000007</v>
      </c>
      <c r="H9" s="194">
        <v>87153.076593000005</v>
      </c>
      <c r="I9" s="195">
        <v>116359.428613</v>
      </c>
      <c r="J9" s="195">
        <v>139090.46232300001</v>
      </c>
      <c r="K9" s="195">
        <v>367855.25464300002</v>
      </c>
      <c r="L9" s="196">
        <v>704833.36572600005</v>
      </c>
      <c r="M9" s="195">
        <v>592050.13032300002</v>
      </c>
      <c r="N9" s="195">
        <v>463505.151557</v>
      </c>
      <c r="O9" s="193">
        <v>462478.12812200002</v>
      </c>
      <c r="P9" s="197">
        <v>610420.71288899996</v>
      </c>
      <c r="Q9" s="197">
        <v>837404.04339899996</v>
      </c>
      <c r="R9" s="197">
        <v>740560.56013899995</v>
      </c>
      <c r="S9" s="197">
        <v>530729.98660099995</v>
      </c>
      <c r="T9" s="197">
        <v>708945.84802399995</v>
      </c>
      <c r="U9" s="197">
        <v>641449.797043</v>
      </c>
      <c r="V9" s="197">
        <v>577531.24737700005</v>
      </c>
      <c r="W9" s="197">
        <v>525559.38439400005</v>
      </c>
      <c r="X9" s="196">
        <v>638150.57383500005</v>
      </c>
      <c r="Y9" s="195">
        <v>746395.754235</v>
      </c>
    </row>
    <row r="10" spans="1:25" x14ac:dyDescent="0.45">
      <c r="B10" s="44"/>
      <c r="C10" s="123"/>
      <c r="D10" s="84" t="s">
        <v>69</v>
      </c>
      <c r="E10" s="191"/>
      <c r="F10" s="192"/>
      <c r="G10" s="193">
        <v>197423.677868</v>
      </c>
      <c r="H10" s="194">
        <v>277381.87486099999</v>
      </c>
      <c r="I10" s="195">
        <v>144640.86262599999</v>
      </c>
      <c r="J10" s="195">
        <v>55751.093242000003</v>
      </c>
      <c r="K10" s="195">
        <v>37677.475237999999</v>
      </c>
      <c r="L10" s="196">
        <v>32384.838350999999</v>
      </c>
      <c r="M10" s="195">
        <v>125895.802389</v>
      </c>
      <c r="N10" s="195">
        <v>119818.12581500001</v>
      </c>
      <c r="O10" s="193">
        <v>54358.168338000003</v>
      </c>
      <c r="P10" s="197">
        <v>39914.789765000001</v>
      </c>
      <c r="Q10" s="197">
        <v>41639.545689999999</v>
      </c>
      <c r="R10" s="197">
        <v>52565.049873000004</v>
      </c>
      <c r="S10" s="197">
        <v>57523.863407999997</v>
      </c>
      <c r="T10" s="197">
        <v>58844.135348999996</v>
      </c>
      <c r="U10" s="197">
        <v>36294.911929000002</v>
      </c>
      <c r="V10" s="197">
        <v>91174.915481999997</v>
      </c>
      <c r="W10" s="197">
        <v>187186.73688099999</v>
      </c>
      <c r="X10" s="196">
        <v>177706.47529900001</v>
      </c>
      <c r="Y10" s="195">
        <v>151753.89975899999</v>
      </c>
    </row>
    <row r="11" spans="1:25" x14ac:dyDescent="0.45">
      <c r="B11" s="44"/>
      <c r="C11" s="123"/>
      <c r="D11" s="84" t="s">
        <v>70</v>
      </c>
      <c r="E11" s="85"/>
      <c r="F11" s="86"/>
      <c r="G11" s="186">
        <v>68187.912440999993</v>
      </c>
      <c r="H11" s="189">
        <v>60742.165097999998</v>
      </c>
      <c r="I11" s="188">
        <v>49403.126364000003</v>
      </c>
      <c r="J11" s="188">
        <v>45318.966598999999</v>
      </c>
      <c r="K11" s="188">
        <v>32246.896096</v>
      </c>
      <c r="L11" s="189">
        <v>36111.241254</v>
      </c>
      <c r="M11" s="188">
        <v>33382.244529000003</v>
      </c>
      <c r="N11" s="188">
        <v>35537.478523999998</v>
      </c>
      <c r="O11" s="186">
        <v>43777.704597999997</v>
      </c>
      <c r="P11" s="190">
        <v>27922.106442</v>
      </c>
      <c r="Q11" s="190">
        <v>37453.843728</v>
      </c>
      <c r="R11" s="190">
        <v>36741.610348000002</v>
      </c>
      <c r="S11" s="190">
        <v>45730.971025999999</v>
      </c>
      <c r="T11" s="190">
        <v>33165.652552</v>
      </c>
      <c r="U11" s="190">
        <v>43384.247566999999</v>
      </c>
      <c r="V11" s="190">
        <v>37214.685120000002</v>
      </c>
      <c r="W11" s="190">
        <v>49169.337734000001</v>
      </c>
      <c r="X11" s="189">
        <v>41481.873672000002</v>
      </c>
      <c r="Y11" s="188">
        <v>50058.682223999996</v>
      </c>
    </row>
    <row r="12" spans="1:25" x14ac:dyDescent="0.45">
      <c r="B12" s="44"/>
      <c r="C12" s="123"/>
      <c r="D12" s="85" t="s">
        <v>115</v>
      </c>
      <c r="E12" s="85"/>
      <c r="F12" s="86"/>
      <c r="G12" s="186"/>
      <c r="H12" s="189"/>
      <c r="I12" s="188"/>
      <c r="J12" s="188"/>
      <c r="K12" s="317"/>
      <c r="L12" s="189">
        <v>0</v>
      </c>
      <c r="M12" s="188">
        <v>0</v>
      </c>
      <c r="N12" s="188">
        <v>0</v>
      </c>
      <c r="O12" s="186">
        <v>0</v>
      </c>
      <c r="P12" s="190">
        <v>0</v>
      </c>
      <c r="Q12" s="190">
        <v>396.38239800000002</v>
      </c>
      <c r="R12" s="190">
        <v>4528.5559720000001</v>
      </c>
      <c r="S12" s="190">
        <v>436.55108799999999</v>
      </c>
      <c r="T12" s="190">
        <v>1147.237104</v>
      </c>
      <c r="U12" s="190">
        <v>10612.122020999999</v>
      </c>
      <c r="V12" s="190">
        <v>12216.277319000001</v>
      </c>
      <c r="W12" s="190">
        <v>5356.3547420000004</v>
      </c>
      <c r="X12" s="189">
        <v>1971.3794150000001</v>
      </c>
      <c r="Y12" s="188">
        <v>4473.6672360000002</v>
      </c>
    </row>
    <row r="13" spans="1:25" s="36" customFormat="1" x14ac:dyDescent="0.45">
      <c r="A13" s="168"/>
      <c r="B13" s="44"/>
      <c r="C13" s="180" t="s">
        <v>71</v>
      </c>
      <c r="D13" s="45"/>
      <c r="E13" s="45"/>
      <c r="F13" s="181"/>
      <c r="G13" s="182">
        <f>SUM(G14:G22)</f>
        <v>130856.43202399999</v>
      </c>
      <c r="H13" s="183">
        <f t="shared" ref="H13:Y13" si="3">SUM(H14:H22)</f>
        <v>227816.11941000001</v>
      </c>
      <c r="I13" s="184">
        <f t="shared" si="3"/>
        <v>237170.63918799997</v>
      </c>
      <c r="J13" s="184">
        <f t="shared" si="3"/>
        <v>261388.06506499997</v>
      </c>
      <c r="K13" s="182">
        <f t="shared" si="3"/>
        <v>263849.40799500002</v>
      </c>
      <c r="L13" s="198">
        <f t="shared" si="3"/>
        <v>269567.78340499999</v>
      </c>
      <c r="M13" s="184">
        <f t="shared" si="3"/>
        <v>284180.27997999999</v>
      </c>
      <c r="N13" s="184">
        <f t="shared" si="3"/>
        <v>317851.76763300004</v>
      </c>
      <c r="O13" s="182">
        <f t="shared" si="3"/>
        <v>426574.78758900001</v>
      </c>
      <c r="P13" s="185">
        <f t="shared" si="3"/>
        <v>657110.62570400001</v>
      </c>
      <c r="Q13" s="185">
        <f t="shared" si="3"/>
        <v>735671.39933499997</v>
      </c>
      <c r="R13" s="185">
        <f t="shared" si="3"/>
        <v>862966.60984999989</v>
      </c>
      <c r="S13" s="185">
        <f t="shared" si="3"/>
        <v>2064094.985748</v>
      </c>
      <c r="T13" s="185">
        <f t="shared" si="3"/>
        <v>2054243.9010690001</v>
      </c>
      <c r="U13" s="185">
        <f t="shared" si="3"/>
        <v>2117740.7739730002</v>
      </c>
      <c r="V13" s="185">
        <f t="shared" si="3"/>
        <v>2321590.4994920003</v>
      </c>
      <c r="W13" s="185">
        <f t="shared" si="3"/>
        <v>2145219.871795</v>
      </c>
      <c r="X13" s="198">
        <f t="shared" si="3"/>
        <v>2237137.7336369995</v>
      </c>
      <c r="Y13" s="184">
        <f t="shared" si="3"/>
        <v>2391146.941044</v>
      </c>
    </row>
    <row r="14" spans="1:25" x14ac:dyDescent="0.45">
      <c r="B14" s="44"/>
      <c r="C14" s="123"/>
      <c r="D14" s="84" t="s">
        <v>72</v>
      </c>
      <c r="E14" s="85"/>
      <c r="F14" s="86"/>
      <c r="G14" s="186">
        <v>0</v>
      </c>
      <c r="H14" s="189">
        <v>0</v>
      </c>
      <c r="I14" s="188">
        <v>4525.556149</v>
      </c>
      <c r="J14" s="188">
        <v>4544.7669349999996</v>
      </c>
      <c r="K14" s="188">
        <v>4477.4833070000004</v>
      </c>
      <c r="L14" s="189">
        <v>4477.4833070000004</v>
      </c>
      <c r="M14" s="188">
        <v>11908.437448999999</v>
      </c>
      <c r="N14" s="188">
        <v>13797.766428999999</v>
      </c>
      <c r="O14" s="186">
        <v>16700.535919000002</v>
      </c>
      <c r="P14" s="190">
        <v>42279.385781999998</v>
      </c>
      <c r="Q14" s="190">
        <v>48649.120954999999</v>
      </c>
      <c r="R14" s="190">
        <v>105216.639901</v>
      </c>
      <c r="S14" s="190">
        <v>394620.01255599997</v>
      </c>
      <c r="T14" s="190">
        <v>426319.80924099998</v>
      </c>
      <c r="U14" s="190">
        <v>439846.018874</v>
      </c>
      <c r="V14" s="190">
        <v>445020.89802099997</v>
      </c>
      <c r="W14" s="190">
        <v>425296.87001499999</v>
      </c>
      <c r="X14" s="189">
        <v>433752.67358499998</v>
      </c>
      <c r="Y14" s="188">
        <v>509474.49815300002</v>
      </c>
    </row>
    <row r="15" spans="1:25" x14ac:dyDescent="0.45">
      <c r="B15" s="44"/>
      <c r="C15" s="123"/>
      <c r="D15" s="84" t="s">
        <v>113</v>
      </c>
      <c r="E15" s="85"/>
      <c r="F15" s="86"/>
      <c r="G15" s="186">
        <v>3985.7781110000001</v>
      </c>
      <c r="H15" s="187">
        <v>6431.7781109999996</v>
      </c>
      <c r="I15" s="188">
        <v>18985.51755</v>
      </c>
      <c r="J15" s="188">
        <v>33798.726906000004</v>
      </c>
      <c r="K15" s="186">
        <v>31163.353406999999</v>
      </c>
      <c r="L15" s="189">
        <v>31823.929273999998</v>
      </c>
      <c r="M15" s="188">
        <v>28328.765673999998</v>
      </c>
      <c r="N15" s="188">
        <v>32127.770778999999</v>
      </c>
      <c r="O15" s="186">
        <v>28068.007068999999</v>
      </c>
      <c r="P15" s="190">
        <v>36598.097513000001</v>
      </c>
      <c r="Q15" s="190">
        <v>41083.703612999998</v>
      </c>
      <c r="R15" s="190">
        <v>52360.069115999999</v>
      </c>
      <c r="S15" s="190">
        <v>85695.182698000004</v>
      </c>
      <c r="T15" s="190">
        <v>93548.675742000007</v>
      </c>
      <c r="U15" s="190">
        <v>100253.30151799999</v>
      </c>
      <c r="V15" s="190">
        <v>109719.344858</v>
      </c>
      <c r="W15" s="190">
        <v>144435.757549</v>
      </c>
      <c r="X15" s="189">
        <v>145880.30903400001</v>
      </c>
      <c r="Y15" s="188">
        <v>156244.51624900001</v>
      </c>
    </row>
    <row r="16" spans="1:25" x14ac:dyDescent="0.45">
      <c r="B16" s="44"/>
      <c r="C16" s="123"/>
      <c r="D16" s="84" t="s">
        <v>73</v>
      </c>
      <c r="E16" s="85"/>
      <c r="F16" s="86"/>
      <c r="G16" s="186">
        <v>15631.532381000001</v>
      </c>
      <c r="H16" s="187">
        <v>15911.532381000001</v>
      </c>
      <c r="I16" s="188">
        <v>10011.532381000001</v>
      </c>
      <c r="J16" s="188">
        <v>21353.713320999999</v>
      </c>
      <c r="K16" s="186">
        <v>19325.065671</v>
      </c>
      <c r="L16" s="189">
        <v>15903.237351</v>
      </c>
      <c r="M16" s="188">
        <v>18406.575659999999</v>
      </c>
      <c r="N16" s="188">
        <v>59666.095371000003</v>
      </c>
      <c r="O16" s="186">
        <v>71389.743770999994</v>
      </c>
      <c r="P16" s="190">
        <v>76162.281071000005</v>
      </c>
      <c r="Q16" s="190">
        <v>76035.197771000006</v>
      </c>
      <c r="R16" s="190">
        <v>77887.715423000001</v>
      </c>
      <c r="S16" s="190">
        <v>109880.529515</v>
      </c>
      <c r="T16" s="190">
        <v>105526.775908</v>
      </c>
      <c r="U16" s="190">
        <v>88370.889645000003</v>
      </c>
      <c r="V16" s="190">
        <v>83485.844708999997</v>
      </c>
      <c r="W16" s="190">
        <v>83396.736520000006</v>
      </c>
      <c r="X16" s="189">
        <v>80553.404018000001</v>
      </c>
      <c r="Y16" s="188">
        <v>126045.08224</v>
      </c>
    </row>
    <row r="17" spans="1:25" x14ac:dyDescent="0.45">
      <c r="B17" s="44"/>
      <c r="C17" s="123"/>
      <c r="D17" s="84" t="s">
        <v>74</v>
      </c>
      <c r="E17" s="85"/>
      <c r="F17" s="86"/>
      <c r="G17" s="186">
        <v>28228.098279999998</v>
      </c>
      <c r="H17" s="187">
        <v>91999.325851000001</v>
      </c>
      <c r="I17" s="188">
        <v>119014.47446</v>
      </c>
      <c r="J17" s="188">
        <v>118888.55816299999</v>
      </c>
      <c r="K17" s="186">
        <v>127332.88546600001</v>
      </c>
      <c r="L17" s="189">
        <v>139828.90818299999</v>
      </c>
      <c r="M17" s="188">
        <v>134295.36921599999</v>
      </c>
      <c r="N17" s="188">
        <v>131059.112932</v>
      </c>
      <c r="O17" s="186">
        <v>140361.410427</v>
      </c>
      <c r="P17" s="190">
        <v>220840.77158900001</v>
      </c>
      <c r="Q17" s="190">
        <v>222195.97422999999</v>
      </c>
      <c r="R17" s="190">
        <v>228174.99953199999</v>
      </c>
      <c r="S17" s="190">
        <v>243749.48243</v>
      </c>
      <c r="T17" s="190">
        <v>228537.03421099999</v>
      </c>
      <c r="U17" s="190">
        <v>228770.57124799999</v>
      </c>
      <c r="V17" s="190">
        <v>238615.01196500001</v>
      </c>
      <c r="W17" s="190">
        <v>223373.573729</v>
      </c>
      <c r="X17" s="189">
        <v>215010.188544</v>
      </c>
      <c r="Y17" s="188">
        <v>233951.928701</v>
      </c>
    </row>
    <row r="18" spans="1:25" x14ac:dyDescent="0.45">
      <c r="B18" s="44"/>
      <c r="C18" s="123"/>
      <c r="D18" s="84" t="s">
        <v>75</v>
      </c>
      <c r="E18" s="85"/>
      <c r="F18" s="86"/>
      <c r="G18" s="186">
        <v>13282.921560000001</v>
      </c>
      <c r="H18" s="187">
        <v>13301.189816</v>
      </c>
      <c r="I18" s="188">
        <v>13786.444006</v>
      </c>
      <c r="J18" s="188">
        <v>13422.950101</v>
      </c>
      <c r="K18" s="186">
        <v>5541.4084030000004</v>
      </c>
      <c r="L18" s="189">
        <v>5266.440654</v>
      </c>
      <c r="M18" s="188">
        <v>15870.310219000001</v>
      </c>
      <c r="N18" s="188">
        <v>15682.806454</v>
      </c>
      <c r="O18" s="186">
        <v>11643.324592999999</v>
      </c>
      <c r="P18" s="190">
        <v>14689.620907</v>
      </c>
      <c r="Q18" s="190">
        <v>56031.669370000003</v>
      </c>
      <c r="R18" s="190">
        <v>67250.660355</v>
      </c>
      <c r="S18" s="190">
        <v>911377.59611699998</v>
      </c>
      <c r="T18" s="190">
        <v>883138.80402200005</v>
      </c>
      <c r="U18" s="190">
        <v>931344.085998</v>
      </c>
      <c r="V18" s="190">
        <v>966491.50296499999</v>
      </c>
      <c r="W18" s="190">
        <v>867737.48016000004</v>
      </c>
      <c r="X18" s="189">
        <v>884027.33027699997</v>
      </c>
      <c r="Y18" s="188">
        <v>880154.33361800003</v>
      </c>
    </row>
    <row r="19" spans="1:25" x14ac:dyDescent="0.45">
      <c r="B19" s="44"/>
      <c r="C19" s="123"/>
      <c r="D19" s="84" t="s">
        <v>76</v>
      </c>
      <c r="E19" s="191"/>
      <c r="F19" s="192"/>
      <c r="G19" s="193">
        <v>0</v>
      </c>
      <c r="H19" s="194">
        <v>0</v>
      </c>
      <c r="I19" s="195">
        <v>0</v>
      </c>
      <c r="J19" s="195">
        <v>0</v>
      </c>
      <c r="K19" s="193">
        <v>0</v>
      </c>
      <c r="L19" s="196">
        <v>0</v>
      </c>
      <c r="M19" s="195">
        <v>0</v>
      </c>
      <c r="N19" s="195">
        <v>0</v>
      </c>
      <c r="O19" s="186">
        <v>68679.131028999996</v>
      </c>
      <c r="P19" s="190">
        <v>161560.87852999999</v>
      </c>
      <c r="Q19" s="190">
        <v>161388.291467</v>
      </c>
      <c r="R19" s="190">
        <v>183332.20741599999</v>
      </c>
      <c r="S19" s="190">
        <v>183259.224984</v>
      </c>
      <c r="T19" s="190">
        <v>202659.96066800001</v>
      </c>
      <c r="U19" s="190">
        <v>202473.77724900001</v>
      </c>
      <c r="V19" s="190">
        <v>202359.917208</v>
      </c>
      <c r="W19" s="190">
        <v>202173.26005300001</v>
      </c>
      <c r="X19" s="189">
        <v>269228.52253199997</v>
      </c>
      <c r="Y19" s="188">
        <v>269045.50147999998</v>
      </c>
    </row>
    <row r="20" spans="1:25" x14ac:dyDescent="0.45">
      <c r="B20" s="44"/>
      <c r="C20" s="123"/>
      <c r="D20" s="84" t="s">
        <v>77</v>
      </c>
      <c r="E20" s="12"/>
      <c r="F20" s="53"/>
      <c r="G20" s="199">
        <v>15905.626791000001</v>
      </c>
      <c r="H20" s="200">
        <v>42732.735217000001</v>
      </c>
      <c r="I20" s="91">
        <v>20474.240442999999</v>
      </c>
      <c r="J20" s="91">
        <v>23286.047473999999</v>
      </c>
      <c r="K20" s="91">
        <v>23469.965168999999</v>
      </c>
      <c r="L20" s="200">
        <v>23399.82128</v>
      </c>
      <c r="M20" s="91">
        <v>24345.671779</v>
      </c>
      <c r="N20" s="91">
        <v>18045.715639999999</v>
      </c>
      <c r="O20" s="193">
        <v>16668.888392000001</v>
      </c>
      <c r="P20" s="197">
        <v>28748.016740999999</v>
      </c>
      <c r="Q20" s="197">
        <v>28231.635053999998</v>
      </c>
      <c r="R20" s="197">
        <v>38365.436059</v>
      </c>
      <c r="S20" s="197">
        <v>35782.143146000002</v>
      </c>
      <c r="T20" s="197">
        <v>49303.003399000001</v>
      </c>
      <c r="U20" s="197">
        <v>48874.772713999999</v>
      </c>
      <c r="V20" s="197">
        <v>172271.10787800001</v>
      </c>
      <c r="W20" s="197">
        <v>74102.106545000002</v>
      </c>
      <c r="X20" s="196">
        <v>72138.514320000002</v>
      </c>
      <c r="Y20" s="195">
        <v>69983.431446999995</v>
      </c>
    </row>
    <row r="21" spans="1:25" x14ac:dyDescent="0.45">
      <c r="B21" s="44"/>
      <c r="C21" s="123"/>
      <c r="D21" s="84" t="s">
        <v>78</v>
      </c>
      <c r="E21" s="85"/>
      <c r="F21" s="86"/>
      <c r="G21" s="186">
        <v>24.874639999999999</v>
      </c>
      <c r="H21" s="187">
        <v>69.705354999999997</v>
      </c>
      <c r="I21" s="188">
        <v>4042.7960830000002</v>
      </c>
      <c r="J21" s="188">
        <v>2945.498697</v>
      </c>
      <c r="K21" s="186">
        <v>4937.1629999999996</v>
      </c>
      <c r="L21" s="189">
        <v>5100.4234630000001</v>
      </c>
      <c r="M21" s="188">
        <v>4641.695412</v>
      </c>
      <c r="N21" s="188">
        <v>4699.6645760000001</v>
      </c>
      <c r="O21" s="186">
        <v>4862.4270299999998</v>
      </c>
      <c r="P21" s="190">
        <v>4917.5795509999998</v>
      </c>
      <c r="Q21" s="190">
        <v>4725.5370480000001</v>
      </c>
      <c r="R21" s="190">
        <v>4727.2662840000003</v>
      </c>
      <c r="S21" s="190">
        <v>4658.8663399999996</v>
      </c>
      <c r="T21" s="190">
        <v>6867.9284639999996</v>
      </c>
      <c r="U21" s="190">
        <v>12195.239106999999</v>
      </c>
      <c r="V21" s="190">
        <v>23109.960384999998</v>
      </c>
      <c r="W21" s="190">
        <v>28483.969530999999</v>
      </c>
      <c r="X21" s="189">
        <v>46911.010549999999</v>
      </c>
      <c r="Y21" s="188">
        <v>30243.24697</v>
      </c>
    </row>
    <row r="22" spans="1:25" x14ac:dyDescent="0.45">
      <c r="B22" s="44"/>
      <c r="C22" s="134"/>
      <c r="D22" s="201" t="s">
        <v>79</v>
      </c>
      <c r="E22" s="202"/>
      <c r="F22" s="203"/>
      <c r="G22" s="204">
        <v>53797.600261</v>
      </c>
      <c r="H22" s="205">
        <v>57369.852679000003</v>
      </c>
      <c r="I22" s="206">
        <v>46330.078115999997</v>
      </c>
      <c r="J22" s="206">
        <v>43147.803467999998</v>
      </c>
      <c r="K22" s="204">
        <v>47602.083572000003</v>
      </c>
      <c r="L22" s="207">
        <v>43767.539893000001</v>
      </c>
      <c r="M22" s="206">
        <v>46383.454571000002</v>
      </c>
      <c r="N22" s="206">
        <v>42772.835451999999</v>
      </c>
      <c r="O22" s="186">
        <v>68201.319359000001</v>
      </c>
      <c r="P22" s="190">
        <v>71313.994019999998</v>
      </c>
      <c r="Q22" s="190">
        <v>97330.269826999996</v>
      </c>
      <c r="R22" s="190">
        <v>105651.615764</v>
      </c>
      <c r="S22" s="190">
        <v>95071.947962000006</v>
      </c>
      <c r="T22" s="190">
        <v>58341.909414000002</v>
      </c>
      <c r="U22" s="190">
        <v>65612.117620000005</v>
      </c>
      <c r="V22" s="190">
        <v>80516.911502999996</v>
      </c>
      <c r="W22" s="190">
        <v>96220.117692999993</v>
      </c>
      <c r="X22" s="189">
        <v>89635.780777000007</v>
      </c>
      <c r="Y22" s="188">
        <v>116004.40218600001</v>
      </c>
    </row>
    <row r="23" spans="1:25" s="36" customFormat="1" x14ac:dyDescent="0.45">
      <c r="A23" s="168"/>
      <c r="B23" s="75" t="s">
        <v>80</v>
      </c>
      <c r="C23" s="76"/>
      <c r="D23" s="76"/>
      <c r="E23" s="76"/>
      <c r="F23" s="77"/>
      <c r="G23" s="208">
        <f>G24+G32</f>
        <v>641304.92145900009</v>
      </c>
      <c r="H23" s="209">
        <f t="shared" ref="H23:Y23" si="4">H24+H32</f>
        <v>695053.78392199986</v>
      </c>
      <c r="I23" s="210">
        <f t="shared" si="4"/>
        <v>603804.94615999993</v>
      </c>
      <c r="J23" s="210">
        <f t="shared" si="4"/>
        <v>377300.06709299993</v>
      </c>
      <c r="K23" s="208">
        <f t="shared" si="4"/>
        <v>405651.314059</v>
      </c>
      <c r="L23" s="211">
        <f t="shared" si="4"/>
        <v>470363.39601500001</v>
      </c>
      <c r="M23" s="210">
        <f t="shared" si="4"/>
        <v>499954.09919899999</v>
      </c>
      <c r="N23" s="210">
        <f t="shared" si="4"/>
        <v>480908.91686999996</v>
      </c>
      <c r="O23" s="212">
        <f t="shared" si="4"/>
        <v>505010.03787299996</v>
      </c>
      <c r="P23" s="213">
        <f t="shared" si="4"/>
        <v>676633.250826</v>
      </c>
      <c r="Q23" s="213">
        <f t="shared" si="4"/>
        <v>720835.38345900003</v>
      </c>
      <c r="R23" s="213">
        <f t="shared" si="4"/>
        <v>784173.10826300015</v>
      </c>
      <c r="S23" s="213">
        <f t="shared" si="4"/>
        <v>1109583.258714</v>
      </c>
      <c r="T23" s="213">
        <f t="shared" si="4"/>
        <v>923082.08583500003</v>
      </c>
      <c r="U23" s="213">
        <f t="shared" si="4"/>
        <v>850841.10207399994</v>
      </c>
      <c r="V23" s="213">
        <f t="shared" si="4"/>
        <v>899111.98151900014</v>
      </c>
      <c r="W23" s="213">
        <f t="shared" si="4"/>
        <v>921378.86569100013</v>
      </c>
      <c r="X23" s="218">
        <f t="shared" si="4"/>
        <v>911947.29227400001</v>
      </c>
      <c r="Y23" s="342">
        <f t="shared" si="4"/>
        <v>1015960.792058</v>
      </c>
    </row>
    <row r="24" spans="1:25" s="36" customFormat="1" x14ac:dyDescent="0.45">
      <c r="A24" s="168"/>
      <c r="B24" s="37"/>
      <c r="C24" s="180" t="s">
        <v>81</v>
      </c>
      <c r="D24" s="45"/>
      <c r="E24" s="45"/>
      <c r="F24" s="181"/>
      <c r="G24" s="182">
        <f>SUM(G25:G31)</f>
        <v>609526.36048400006</v>
      </c>
      <c r="H24" s="183">
        <f t="shared" ref="H24:Y24" si="5">SUM(H25:H31)</f>
        <v>600364.8914989999</v>
      </c>
      <c r="I24" s="184">
        <f t="shared" si="5"/>
        <v>513207.16233699996</v>
      </c>
      <c r="J24" s="184">
        <f t="shared" si="5"/>
        <v>270329.08753899997</v>
      </c>
      <c r="K24" s="182">
        <f t="shared" si="5"/>
        <v>287985.36255399999</v>
      </c>
      <c r="L24" s="198">
        <f t="shared" si="5"/>
        <v>342867.22905700002</v>
      </c>
      <c r="M24" s="184">
        <f t="shared" si="5"/>
        <v>374570.02734199999</v>
      </c>
      <c r="N24" s="184">
        <f t="shared" si="5"/>
        <v>361601.62538599997</v>
      </c>
      <c r="O24" s="182">
        <f t="shared" si="5"/>
        <v>406675.84859999997</v>
      </c>
      <c r="P24" s="185">
        <f t="shared" si="5"/>
        <v>509713.77484099998</v>
      </c>
      <c r="Q24" s="185">
        <f t="shared" si="5"/>
        <v>531953.89135200006</v>
      </c>
      <c r="R24" s="185">
        <f t="shared" si="5"/>
        <v>574126.44420800009</v>
      </c>
      <c r="S24" s="185">
        <f t="shared" si="5"/>
        <v>638188.23903499998</v>
      </c>
      <c r="T24" s="185">
        <f t="shared" si="5"/>
        <v>529431.43142000004</v>
      </c>
      <c r="U24" s="185">
        <f t="shared" si="5"/>
        <v>434663.47601700004</v>
      </c>
      <c r="V24" s="185">
        <f t="shared" si="5"/>
        <v>480566.52200000006</v>
      </c>
      <c r="W24" s="185">
        <f t="shared" si="5"/>
        <v>411459.58919900004</v>
      </c>
      <c r="X24" s="198">
        <f t="shared" si="5"/>
        <v>398643.16843899997</v>
      </c>
      <c r="Y24" s="184">
        <f t="shared" si="5"/>
        <v>492559.35330900003</v>
      </c>
    </row>
    <row r="25" spans="1:25" s="214" customFormat="1" x14ac:dyDescent="0.45">
      <c r="A25" s="168"/>
      <c r="B25" s="44"/>
      <c r="C25" s="123"/>
      <c r="D25" s="84" t="s">
        <v>82</v>
      </c>
      <c r="E25" s="85"/>
      <c r="F25" s="86"/>
      <c r="G25" s="186">
        <v>112045.32217699999</v>
      </c>
      <c r="H25" s="187">
        <v>111245.32217699999</v>
      </c>
      <c r="I25" s="188">
        <v>110900</v>
      </c>
      <c r="J25" s="188">
        <v>0</v>
      </c>
      <c r="K25" s="186">
        <v>0</v>
      </c>
      <c r="L25" s="189">
        <v>0</v>
      </c>
      <c r="M25" s="188">
        <v>0</v>
      </c>
      <c r="N25" s="188">
        <v>0</v>
      </c>
      <c r="O25" s="193">
        <v>0</v>
      </c>
      <c r="P25" s="190">
        <v>0</v>
      </c>
      <c r="Q25" s="190">
        <v>0</v>
      </c>
      <c r="R25" s="190">
        <v>0</v>
      </c>
      <c r="S25" s="190">
        <v>0</v>
      </c>
      <c r="T25" s="190">
        <v>400</v>
      </c>
      <c r="U25" s="190">
        <v>1000</v>
      </c>
      <c r="V25" s="190">
        <v>4000</v>
      </c>
      <c r="W25" s="190">
        <v>7000</v>
      </c>
      <c r="X25" s="189">
        <v>7000</v>
      </c>
      <c r="Y25" s="188">
        <v>7000</v>
      </c>
    </row>
    <row r="26" spans="1:25" s="214" customFormat="1" x14ac:dyDescent="0.45">
      <c r="A26" s="168"/>
      <c r="B26" s="44"/>
      <c r="C26" s="123"/>
      <c r="D26" s="215" t="s">
        <v>83</v>
      </c>
      <c r="E26" s="191"/>
      <c r="F26" s="192"/>
      <c r="G26" s="193">
        <v>49.92</v>
      </c>
      <c r="H26" s="194">
        <v>27184.994597000001</v>
      </c>
      <c r="I26" s="195">
        <v>49.92</v>
      </c>
      <c r="J26" s="195">
        <v>74.88</v>
      </c>
      <c r="K26" s="193">
        <v>0</v>
      </c>
      <c r="L26" s="196">
        <v>0</v>
      </c>
      <c r="M26" s="195">
        <v>1000</v>
      </c>
      <c r="N26" s="195">
        <v>1000</v>
      </c>
      <c r="O26" s="186">
        <v>1000</v>
      </c>
      <c r="P26" s="190">
        <v>0</v>
      </c>
      <c r="Q26" s="190">
        <v>0</v>
      </c>
      <c r="R26" s="190">
        <v>0</v>
      </c>
      <c r="S26" s="190">
        <v>0</v>
      </c>
      <c r="T26" s="190">
        <v>135.232</v>
      </c>
      <c r="U26" s="190">
        <v>0</v>
      </c>
      <c r="V26" s="190">
        <v>0</v>
      </c>
      <c r="W26" s="190">
        <v>0</v>
      </c>
      <c r="X26" s="189">
        <v>0</v>
      </c>
      <c r="Y26" s="188">
        <v>0</v>
      </c>
    </row>
    <row r="27" spans="1:25" x14ac:dyDescent="0.45">
      <c r="B27" s="44"/>
      <c r="C27" s="123"/>
      <c r="D27" s="84" t="s">
        <v>84</v>
      </c>
      <c r="E27" s="85"/>
      <c r="F27" s="86"/>
      <c r="G27" s="193">
        <v>135930.31641299999</v>
      </c>
      <c r="H27" s="194">
        <v>128728.77072499999</v>
      </c>
      <c r="I27" s="195">
        <v>125045.719585</v>
      </c>
      <c r="J27" s="195">
        <v>0</v>
      </c>
      <c r="K27" s="193">
        <v>0</v>
      </c>
      <c r="L27" s="196">
        <v>0</v>
      </c>
      <c r="M27" s="195">
        <v>1104.9000000000001</v>
      </c>
      <c r="N27" s="195">
        <v>1920.9</v>
      </c>
      <c r="O27" s="186">
        <v>774</v>
      </c>
      <c r="P27" s="190">
        <v>0</v>
      </c>
      <c r="Q27" s="190">
        <v>0</v>
      </c>
      <c r="R27" s="190">
        <v>0</v>
      </c>
      <c r="S27" s="190">
        <v>0</v>
      </c>
      <c r="T27" s="190">
        <v>0</v>
      </c>
      <c r="U27" s="190">
        <v>0</v>
      </c>
      <c r="V27" s="190">
        <v>0</v>
      </c>
      <c r="W27" s="190">
        <v>0</v>
      </c>
      <c r="X27" s="189">
        <v>0</v>
      </c>
      <c r="Y27" s="188">
        <v>0</v>
      </c>
    </row>
    <row r="28" spans="1:25" x14ac:dyDescent="0.45">
      <c r="B28" s="44"/>
      <c r="C28" s="123"/>
      <c r="D28" s="84" t="s">
        <v>85</v>
      </c>
      <c r="E28" s="85"/>
      <c r="F28" s="86"/>
      <c r="G28" s="199">
        <v>59360.521124999999</v>
      </c>
      <c r="H28" s="200">
        <v>92793.744869000002</v>
      </c>
      <c r="I28" s="91">
        <v>83138.359110999998</v>
      </c>
      <c r="J28" s="91">
        <v>111674.80252899999</v>
      </c>
      <c r="K28" s="91">
        <v>109573.355774</v>
      </c>
      <c r="L28" s="200">
        <v>116339.31162399999</v>
      </c>
      <c r="M28" s="91">
        <v>144540.90141699999</v>
      </c>
      <c r="N28" s="91">
        <v>163809.15695599999</v>
      </c>
      <c r="O28" s="193">
        <v>218039.96688600001</v>
      </c>
      <c r="P28" s="190">
        <v>229832.412033</v>
      </c>
      <c r="Q28" s="190">
        <v>271850.96738500003</v>
      </c>
      <c r="R28" s="190">
        <v>289649.53658700001</v>
      </c>
      <c r="S28" s="190">
        <v>382490.32764199999</v>
      </c>
      <c r="T28" s="190">
        <v>256921.79139699999</v>
      </c>
      <c r="U28" s="190">
        <v>225027.96696699999</v>
      </c>
      <c r="V28" s="190">
        <v>244104.64759899999</v>
      </c>
      <c r="W28" s="190">
        <v>271133.39843900001</v>
      </c>
      <c r="X28" s="189">
        <v>204666.792235</v>
      </c>
      <c r="Y28" s="188">
        <v>205373.047827</v>
      </c>
    </row>
    <row r="29" spans="1:25" x14ac:dyDescent="0.45">
      <c r="B29" s="44"/>
      <c r="C29" s="123"/>
      <c r="D29" s="84" t="s">
        <v>86</v>
      </c>
      <c r="E29" s="85"/>
      <c r="F29" s="86"/>
      <c r="G29" s="186">
        <v>265767.43378700002</v>
      </c>
      <c r="H29" s="189">
        <v>219186.634357</v>
      </c>
      <c r="I29" s="188">
        <v>178227.553965</v>
      </c>
      <c r="J29" s="188">
        <v>153787.72850999999</v>
      </c>
      <c r="K29" s="188">
        <v>127001.078813</v>
      </c>
      <c r="L29" s="189">
        <v>98106.981568000003</v>
      </c>
      <c r="M29" s="188">
        <v>126121.564476</v>
      </c>
      <c r="N29" s="188">
        <v>106612.60458</v>
      </c>
      <c r="O29" s="193">
        <v>94569.311130999995</v>
      </c>
      <c r="P29" s="190">
        <v>90668.615457000007</v>
      </c>
      <c r="Q29" s="190">
        <v>95412.488458000007</v>
      </c>
      <c r="R29" s="190">
        <v>103231.856784</v>
      </c>
      <c r="S29" s="190">
        <v>104238.48312</v>
      </c>
      <c r="T29" s="190">
        <v>91594.191017999998</v>
      </c>
      <c r="U29" s="190">
        <v>83854.815698000006</v>
      </c>
      <c r="V29" s="190">
        <v>87352.881297999993</v>
      </c>
      <c r="W29" s="190">
        <v>88569.014081999994</v>
      </c>
      <c r="X29" s="189">
        <v>77736.870206000007</v>
      </c>
      <c r="Y29" s="188">
        <v>140793.343547</v>
      </c>
    </row>
    <row r="30" spans="1:25" x14ac:dyDescent="0.45">
      <c r="B30" s="44"/>
      <c r="C30" s="123"/>
      <c r="D30" s="215" t="s">
        <v>87</v>
      </c>
      <c r="E30" s="191"/>
      <c r="F30" s="192"/>
      <c r="G30" s="193">
        <v>0</v>
      </c>
      <c r="H30" s="194">
        <v>0</v>
      </c>
      <c r="I30" s="195">
        <v>0</v>
      </c>
      <c r="J30" s="195">
        <v>0</v>
      </c>
      <c r="K30" s="193">
        <v>0</v>
      </c>
      <c r="L30" s="196">
        <v>0</v>
      </c>
      <c r="M30" s="195">
        <v>0</v>
      </c>
      <c r="N30" s="195">
        <v>0</v>
      </c>
      <c r="O30" s="186">
        <v>44762.724489</v>
      </c>
      <c r="P30" s="190">
        <v>47720.087139000003</v>
      </c>
      <c r="Q30" s="190">
        <v>50766.913200000003</v>
      </c>
      <c r="R30" s="190">
        <v>54175.776590000001</v>
      </c>
      <c r="S30" s="190">
        <v>37529.676256999999</v>
      </c>
      <c r="T30" s="190">
        <v>38428.706729999998</v>
      </c>
      <c r="U30" s="190">
        <v>39394.249658000001</v>
      </c>
      <c r="V30" s="190">
        <v>40282.104930000001</v>
      </c>
      <c r="W30" s="190">
        <v>2902.8281310000002</v>
      </c>
      <c r="X30" s="189">
        <v>2902.8281310000002</v>
      </c>
      <c r="Y30" s="188">
        <v>4751.4762710000005</v>
      </c>
    </row>
    <row r="31" spans="1:25" x14ac:dyDescent="0.45">
      <c r="B31" s="44"/>
      <c r="C31" s="216"/>
      <c r="D31" s="215" t="s">
        <v>88</v>
      </c>
      <c r="E31" s="191"/>
      <c r="F31" s="192"/>
      <c r="G31" s="193">
        <v>36372.846982000003</v>
      </c>
      <c r="H31" s="194">
        <v>21225.424773999999</v>
      </c>
      <c r="I31" s="195">
        <v>15845.609676</v>
      </c>
      <c r="J31" s="195">
        <v>4791.6764999999996</v>
      </c>
      <c r="K31" s="193">
        <v>51410.927967000003</v>
      </c>
      <c r="L31" s="196">
        <v>128420.93586500001</v>
      </c>
      <c r="M31" s="195">
        <v>101802.66144900001</v>
      </c>
      <c r="N31" s="195">
        <v>88258.96385</v>
      </c>
      <c r="O31" s="186">
        <v>47529.846094</v>
      </c>
      <c r="P31" s="190">
        <v>141492.66021199999</v>
      </c>
      <c r="Q31" s="190">
        <v>113923.52230900001</v>
      </c>
      <c r="R31" s="190">
        <v>127069.27424699999</v>
      </c>
      <c r="S31" s="190">
        <v>113929.752016</v>
      </c>
      <c r="T31" s="190">
        <v>141951.51027500001</v>
      </c>
      <c r="U31" s="190">
        <v>85386.443694000001</v>
      </c>
      <c r="V31" s="190">
        <v>104826.888173</v>
      </c>
      <c r="W31" s="190">
        <v>41854.348547000001</v>
      </c>
      <c r="X31" s="189">
        <v>106336.67786700001</v>
      </c>
      <c r="Y31" s="188">
        <v>134641.48566400001</v>
      </c>
    </row>
    <row r="32" spans="1:25" s="36" customFormat="1" x14ac:dyDescent="0.45">
      <c r="A32" s="168"/>
      <c r="B32" s="37"/>
      <c r="C32" s="180" t="s">
        <v>89</v>
      </c>
      <c r="D32" s="45"/>
      <c r="E32" s="45"/>
      <c r="F32" s="181"/>
      <c r="G32" s="182">
        <f>SUM(G33:G38)</f>
        <v>31778.560975</v>
      </c>
      <c r="H32" s="183">
        <f t="shared" ref="H32:Y32" si="6">SUM(H33:H38)</f>
        <v>94688.892422999998</v>
      </c>
      <c r="I32" s="184">
        <f t="shared" si="6"/>
        <v>90597.783823000005</v>
      </c>
      <c r="J32" s="184">
        <f t="shared" si="6"/>
        <v>106970.97955399999</v>
      </c>
      <c r="K32" s="182">
        <f t="shared" si="6"/>
        <v>117665.951505</v>
      </c>
      <c r="L32" s="198">
        <f t="shared" si="6"/>
        <v>127496.166958</v>
      </c>
      <c r="M32" s="184">
        <f t="shared" si="6"/>
        <v>125384.071857</v>
      </c>
      <c r="N32" s="184">
        <f t="shared" si="6"/>
        <v>119307.291484</v>
      </c>
      <c r="O32" s="182">
        <f t="shared" si="6"/>
        <v>98334.189273000011</v>
      </c>
      <c r="P32" s="185">
        <f t="shared" si="6"/>
        <v>166919.47598499997</v>
      </c>
      <c r="Q32" s="185">
        <f t="shared" si="6"/>
        <v>188881.492107</v>
      </c>
      <c r="R32" s="185">
        <f t="shared" si="6"/>
        <v>210046.664055</v>
      </c>
      <c r="S32" s="185">
        <f t="shared" si="6"/>
        <v>471395.01967900002</v>
      </c>
      <c r="T32" s="185">
        <f t="shared" si="6"/>
        <v>393650.654415</v>
      </c>
      <c r="U32" s="185">
        <f t="shared" si="6"/>
        <v>416177.6260569999</v>
      </c>
      <c r="V32" s="185">
        <f t="shared" si="6"/>
        <v>418545.45951900003</v>
      </c>
      <c r="W32" s="185">
        <f t="shared" si="6"/>
        <v>509919.27649200003</v>
      </c>
      <c r="X32" s="198">
        <f t="shared" si="6"/>
        <v>513304.12383500003</v>
      </c>
      <c r="Y32" s="184">
        <f t="shared" si="6"/>
        <v>523401.43874899996</v>
      </c>
    </row>
    <row r="33" spans="1:25" x14ac:dyDescent="0.45">
      <c r="B33" s="44"/>
      <c r="C33" s="123"/>
      <c r="D33" s="84" t="s">
        <v>90</v>
      </c>
      <c r="E33" s="85"/>
      <c r="F33" s="86"/>
      <c r="G33" s="186">
        <v>1062.4000000000001</v>
      </c>
      <c r="H33" s="187">
        <v>1049.92</v>
      </c>
      <c r="I33" s="188">
        <v>1037.44</v>
      </c>
      <c r="J33" s="188">
        <v>1000</v>
      </c>
      <c r="K33" s="186">
        <v>1000</v>
      </c>
      <c r="L33" s="189">
        <v>1000</v>
      </c>
      <c r="M33" s="188">
        <v>0</v>
      </c>
      <c r="N33" s="188">
        <v>0</v>
      </c>
      <c r="O33" s="186">
        <v>0</v>
      </c>
      <c r="P33" s="190">
        <v>0</v>
      </c>
      <c r="Q33" s="190">
        <v>0</v>
      </c>
      <c r="R33" s="190">
        <v>0</v>
      </c>
      <c r="S33" s="190">
        <v>0</v>
      </c>
      <c r="T33" s="190">
        <v>553.61699999999996</v>
      </c>
      <c r="U33" s="190">
        <v>0</v>
      </c>
      <c r="V33" s="190">
        <v>0</v>
      </c>
      <c r="W33" s="190">
        <v>0</v>
      </c>
      <c r="X33" s="189">
        <v>0</v>
      </c>
      <c r="Y33" s="188">
        <v>0</v>
      </c>
    </row>
    <row r="34" spans="1:25" x14ac:dyDescent="0.45">
      <c r="B34" s="44"/>
      <c r="C34" s="123"/>
      <c r="D34" s="84" t="s">
        <v>91</v>
      </c>
      <c r="E34" s="85"/>
      <c r="F34" s="86"/>
      <c r="G34" s="186">
        <v>0</v>
      </c>
      <c r="H34" s="187">
        <v>0</v>
      </c>
      <c r="I34" s="188">
        <v>0</v>
      </c>
      <c r="J34" s="188">
        <v>0</v>
      </c>
      <c r="K34" s="186">
        <v>0</v>
      </c>
      <c r="L34" s="189">
        <v>0</v>
      </c>
      <c r="M34" s="188">
        <v>0</v>
      </c>
      <c r="N34" s="188">
        <v>0</v>
      </c>
      <c r="O34" s="186">
        <v>0</v>
      </c>
      <c r="P34" s="190">
        <v>0</v>
      </c>
      <c r="Q34" s="190">
        <v>0</v>
      </c>
      <c r="R34" s="190">
        <v>1718.2977080000001</v>
      </c>
      <c r="S34" s="190">
        <v>207824.890246</v>
      </c>
      <c r="T34" s="190">
        <v>200970.95277599999</v>
      </c>
      <c r="U34" s="190">
        <v>200970.95277599999</v>
      </c>
      <c r="V34" s="190">
        <v>152690.486065</v>
      </c>
      <c r="W34" s="190">
        <v>234747.388637</v>
      </c>
      <c r="X34" s="189">
        <v>245046.91056700001</v>
      </c>
      <c r="Y34" s="188">
        <v>252173.15190500001</v>
      </c>
    </row>
    <row r="35" spans="1:25" x14ac:dyDescent="0.45">
      <c r="B35" s="44"/>
      <c r="C35" s="123"/>
      <c r="D35" s="215" t="s">
        <v>92</v>
      </c>
      <c r="E35" s="191"/>
      <c r="F35" s="192"/>
      <c r="G35" s="193">
        <v>11937.400390000001</v>
      </c>
      <c r="H35" s="194">
        <v>13114.504558000001</v>
      </c>
      <c r="I35" s="195">
        <v>13788.368731</v>
      </c>
      <c r="J35" s="195">
        <v>14686.130149000001</v>
      </c>
      <c r="K35" s="193">
        <v>17834.531242000001</v>
      </c>
      <c r="L35" s="196">
        <v>17400.558485000001</v>
      </c>
      <c r="M35" s="195">
        <v>17859.745991</v>
      </c>
      <c r="N35" s="195">
        <v>18492.295932000001</v>
      </c>
      <c r="O35" s="193">
        <v>14809.815298</v>
      </c>
      <c r="P35" s="197">
        <v>11631.641609</v>
      </c>
      <c r="Q35" s="197">
        <v>12201.502944</v>
      </c>
      <c r="R35" s="197">
        <v>12684.974307</v>
      </c>
      <c r="S35" s="197">
        <v>17755.434958999998</v>
      </c>
      <c r="T35" s="197">
        <v>20374.245378</v>
      </c>
      <c r="U35" s="197">
        <v>21546.526666000002</v>
      </c>
      <c r="V35" s="197">
        <v>22876.617414</v>
      </c>
      <c r="W35" s="197">
        <v>13876.873368</v>
      </c>
      <c r="X35" s="196">
        <v>14553.280353</v>
      </c>
      <c r="Y35" s="195">
        <v>15613.802486</v>
      </c>
    </row>
    <row r="36" spans="1:25" x14ac:dyDescent="0.45">
      <c r="B36" s="44"/>
      <c r="C36" s="123"/>
      <c r="D36" s="52" t="s">
        <v>93</v>
      </c>
      <c r="E36" s="12"/>
      <c r="F36" s="53"/>
      <c r="G36" s="199">
        <v>3098.0358940000001</v>
      </c>
      <c r="H36" s="200">
        <v>3200.0131999999999</v>
      </c>
      <c r="I36" s="91">
        <v>3297.3807590000001</v>
      </c>
      <c r="J36" s="91">
        <v>3397.0421569999999</v>
      </c>
      <c r="K36" s="91">
        <v>4911.3546189999997</v>
      </c>
      <c r="L36" s="200">
        <v>5082.9223199999997</v>
      </c>
      <c r="M36" s="91">
        <v>5024.7157479999996</v>
      </c>
      <c r="N36" s="91">
        <v>5049.9572420000004</v>
      </c>
      <c r="O36" s="199">
        <v>5289.4520069999999</v>
      </c>
      <c r="P36" s="197">
        <v>12254.060226</v>
      </c>
      <c r="Q36" s="197">
        <v>12807.916771</v>
      </c>
      <c r="R36" s="197">
        <v>11949.356765</v>
      </c>
      <c r="S36" s="197">
        <v>12607.875339</v>
      </c>
      <c r="T36" s="197">
        <v>12693.555535</v>
      </c>
      <c r="U36" s="197">
        <v>12720.641750999999</v>
      </c>
      <c r="V36" s="197">
        <v>13841.670521</v>
      </c>
      <c r="W36" s="197">
        <v>13834.890155999999</v>
      </c>
      <c r="X36" s="196">
        <v>13889.795614000001</v>
      </c>
      <c r="Y36" s="195">
        <v>13947.227761</v>
      </c>
    </row>
    <row r="37" spans="1:25" x14ac:dyDescent="0.45">
      <c r="B37" s="44"/>
      <c r="C37" s="123"/>
      <c r="D37" s="215" t="s">
        <v>94</v>
      </c>
      <c r="E37" s="191"/>
      <c r="F37" s="192"/>
      <c r="G37" s="193">
        <v>15680.724690999999</v>
      </c>
      <c r="H37" s="194">
        <v>77324.454664999997</v>
      </c>
      <c r="I37" s="195">
        <v>72474.594333000001</v>
      </c>
      <c r="J37" s="195">
        <v>87887.807247999997</v>
      </c>
      <c r="K37" s="193">
        <v>93920.065644000002</v>
      </c>
      <c r="L37" s="196">
        <v>104012.686153</v>
      </c>
      <c r="M37" s="195">
        <v>102499.610118</v>
      </c>
      <c r="N37" s="195">
        <v>95765.038310000004</v>
      </c>
      <c r="O37" s="193">
        <v>77462.717411000005</v>
      </c>
      <c r="P37" s="197">
        <v>142391.61598199999</v>
      </c>
      <c r="Q37" s="197">
        <v>163380.916578</v>
      </c>
      <c r="R37" s="197">
        <v>182664.287877</v>
      </c>
      <c r="S37" s="197">
        <v>159157.016149</v>
      </c>
      <c r="T37" s="197">
        <v>157404.412075</v>
      </c>
      <c r="U37" s="197">
        <v>179191.57606699999</v>
      </c>
      <c r="V37" s="197">
        <v>227689.13933100001</v>
      </c>
      <c r="W37" s="197">
        <v>181254.138114</v>
      </c>
      <c r="X37" s="196">
        <v>173226.554294</v>
      </c>
      <c r="Y37" s="195">
        <v>176274.02549199999</v>
      </c>
    </row>
    <row r="38" spans="1:25" x14ac:dyDescent="0.45">
      <c r="B38" s="44"/>
      <c r="C38" s="123"/>
      <c r="D38" s="52" t="s">
        <v>95</v>
      </c>
      <c r="E38" s="12"/>
      <c r="F38" s="53"/>
      <c r="G38" s="199">
        <v>0</v>
      </c>
      <c r="H38" s="200">
        <v>0</v>
      </c>
      <c r="I38" s="91">
        <v>0</v>
      </c>
      <c r="J38" s="91">
        <v>0</v>
      </c>
      <c r="K38" s="91">
        <v>0</v>
      </c>
      <c r="L38" s="200">
        <v>0</v>
      </c>
      <c r="M38" s="91">
        <v>0</v>
      </c>
      <c r="N38" s="91">
        <v>0</v>
      </c>
      <c r="O38" s="199">
        <v>772.20455700000002</v>
      </c>
      <c r="P38" s="197">
        <v>642.15816800000005</v>
      </c>
      <c r="Q38" s="197">
        <v>491.15581400000002</v>
      </c>
      <c r="R38" s="197">
        <v>1029.747398</v>
      </c>
      <c r="S38" s="197">
        <v>74049.802985999995</v>
      </c>
      <c r="T38" s="197">
        <v>1653.8716509999999</v>
      </c>
      <c r="U38" s="197">
        <v>1747.928797</v>
      </c>
      <c r="V38" s="197">
        <v>1447.546188</v>
      </c>
      <c r="W38" s="197">
        <v>66205.986216999998</v>
      </c>
      <c r="X38" s="196">
        <v>66587.583006999994</v>
      </c>
      <c r="Y38" s="195">
        <v>65393.231104999999</v>
      </c>
    </row>
    <row r="39" spans="1:25" s="36" customFormat="1" x14ac:dyDescent="0.45">
      <c r="A39" s="168"/>
      <c r="B39" s="75" t="s">
        <v>96</v>
      </c>
      <c r="C39" s="76"/>
      <c r="D39" s="76"/>
      <c r="E39" s="76"/>
      <c r="F39" s="76"/>
      <c r="G39" s="217">
        <f>SUM(G40:G44)</f>
        <v>-22245.339771999978</v>
      </c>
      <c r="H39" s="248">
        <f t="shared" ref="H39:Y39" si="7">SUM(H40:H44)</f>
        <v>92509.780119000119</v>
      </c>
      <c r="I39" s="210">
        <f t="shared" si="7"/>
        <v>133271.864268</v>
      </c>
      <c r="J39" s="210">
        <f t="shared" si="7"/>
        <v>443223.2223149999</v>
      </c>
      <c r="K39" s="208">
        <f t="shared" si="7"/>
        <v>584405.05805799982</v>
      </c>
      <c r="L39" s="218">
        <f t="shared" si="7"/>
        <v>885192.41524799983</v>
      </c>
      <c r="M39" s="210">
        <f t="shared" si="7"/>
        <v>1008313.563129</v>
      </c>
      <c r="N39" s="210">
        <f t="shared" si="7"/>
        <v>1159189.3038919999</v>
      </c>
      <c r="O39" s="212">
        <f t="shared" si="7"/>
        <v>1214095.693767</v>
      </c>
      <c r="P39" s="213">
        <f t="shared" si="7"/>
        <v>1421055.0627529998</v>
      </c>
      <c r="Q39" s="213">
        <f t="shared" si="7"/>
        <v>1569665.731072</v>
      </c>
      <c r="R39" s="213">
        <f t="shared" si="7"/>
        <v>4520001.7945400001</v>
      </c>
      <c r="S39" s="213">
        <f t="shared" si="7"/>
        <v>4608244.3087709993</v>
      </c>
      <c r="T39" s="213">
        <f t="shared" si="7"/>
        <v>4846828.7474509999</v>
      </c>
      <c r="U39" s="213">
        <f t="shared" si="7"/>
        <v>5077877.0513969995</v>
      </c>
      <c r="V39" s="213">
        <f t="shared" si="7"/>
        <v>5401719.2178229997</v>
      </c>
      <c r="W39" s="213">
        <f t="shared" si="7"/>
        <v>5116405.1004450005</v>
      </c>
      <c r="X39" s="218">
        <f t="shared" si="7"/>
        <v>5400484.2525619995</v>
      </c>
      <c r="Y39" s="342">
        <f t="shared" si="7"/>
        <v>5382015.7152630007</v>
      </c>
    </row>
    <row r="40" spans="1:25" x14ac:dyDescent="0.45">
      <c r="B40" s="44"/>
      <c r="C40" s="219" t="s">
        <v>97</v>
      </c>
      <c r="D40" s="219"/>
      <c r="E40" s="219"/>
      <c r="F40" s="215"/>
      <c r="G40" s="197">
        <v>3727.7824999999998</v>
      </c>
      <c r="H40" s="249">
        <v>3740.0925000000002</v>
      </c>
      <c r="I40" s="195">
        <v>3772.7114999999999</v>
      </c>
      <c r="J40" s="195">
        <v>3986.7114999999999</v>
      </c>
      <c r="K40" s="195">
        <v>4022.7489999999998</v>
      </c>
      <c r="L40" s="195">
        <v>4022.7489999999998</v>
      </c>
      <c r="M40" s="195">
        <v>4041.3924999999999</v>
      </c>
      <c r="N40" s="195">
        <v>4042.6424999999999</v>
      </c>
      <c r="O40" s="195">
        <v>4278.5185000000001</v>
      </c>
      <c r="P40" s="193">
        <v>4278.6184999999996</v>
      </c>
      <c r="Q40" s="193">
        <v>4327.4070000000002</v>
      </c>
      <c r="R40" s="193">
        <v>4895.1445000000003</v>
      </c>
      <c r="S40" s="193">
        <v>4896.7044999999998</v>
      </c>
      <c r="T40" s="193">
        <v>4907.2044999999998</v>
      </c>
      <c r="U40" s="193">
        <v>4907.2044999999998</v>
      </c>
      <c r="V40" s="193">
        <v>4907.2044999999998</v>
      </c>
      <c r="W40" s="193">
        <v>4908.1544999999996</v>
      </c>
      <c r="X40" s="343">
        <v>4923.7290000000003</v>
      </c>
      <c r="Y40" s="195">
        <v>4923.7290000000003</v>
      </c>
    </row>
    <row r="41" spans="1:25" x14ac:dyDescent="0.45">
      <c r="B41" s="44"/>
      <c r="C41" s="219" t="s">
        <v>98</v>
      </c>
      <c r="D41" s="219"/>
      <c r="E41" s="219"/>
      <c r="F41" s="215"/>
      <c r="G41" s="197">
        <v>805068.53404399997</v>
      </c>
      <c r="H41" s="249">
        <v>812257.33025200001</v>
      </c>
      <c r="I41" s="195">
        <v>817100.07444400003</v>
      </c>
      <c r="J41" s="195">
        <v>941841.52054900001</v>
      </c>
      <c r="K41" s="195">
        <v>984641.28020599997</v>
      </c>
      <c r="L41" s="195">
        <v>984641.28020599997</v>
      </c>
      <c r="M41" s="195">
        <v>985745.56669899996</v>
      </c>
      <c r="N41" s="195">
        <v>985819.60769900004</v>
      </c>
      <c r="O41" s="195">
        <v>1003771.194569</v>
      </c>
      <c r="P41" s="193">
        <v>1003773.6020440001</v>
      </c>
      <c r="Q41" s="193">
        <v>1065613.7490600001</v>
      </c>
      <c r="R41" s="193">
        <v>3837224.170618</v>
      </c>
      <c r="S41" s="193">
        <v>3839098.492238</v>
      </c>
      <c r="T41" s="193">
        <v>1474069.86152</v>
      </c>
      <c r="U41" s="193">
        <v>1475088.159033</v>
      </c>
      <c r="V41" s="193">
        <v>1475088.159033</v>
      </c>
      <c r="W41" s="193">
        <v>1448604.3711000001</v>
      </c>
      <c r="X41" s="343">
        <v>1467702.051518</v>
      </c>
      <c r="Y41" s="195">
        <v>1470141.0466189999</v>
      </c>
    </row>
    <row r="42" spans="1:25" x14ac:dyDescent="0.45">
      <c r="B42" s="44"/>
      <c r="C42" s="219" t="s">
        <v>99</v>
      </c>
      <c r="D42" s="219"/>
      <c r="E42" s="219"/>
      <c r="F42" s="215"/>
      <c r="G42" s="197">
        <v>-33127.140712</v>
      </c>
      <c r="H42" s="249">
        <v>-18871.633938999999</v>
      </c>
      <c r="I42" s="195">
        <v>-4079.368747</v>
      </c>
      <c r="J42" s="195">
        <v>150973.99568200001</v>
      </c>
      <c r="K42" s="195">
        <v>114076.17123599999</v>
      </c>
      <c r="L42" s="195">
        <v>120880.639255</v>
      </c>
      <c r="M42" s="195">
        <v>131902.995823</v>
      </c>
      <c r="N42" s="195">
        <v>172723.90158599999</v>
      </c>
      <c r="O42" s="195">
        <v>168113.934186</v>
      </c>
      <c r="P42" s="193">
        <v>181052.65100300001</v>
      </c>
      <c r="Q42" s="193">
        <v>126466.83598800001</v>
      </c>
      <c r="R42" s="193">
        <v>126225.256733</v>
      </c>
      <c r="S42" s="193">
        <v>206327.03733799999</v>
      </c>
      <c r="T42" s="193">
        <v>155055.92094800001</v>
      </c>
      <c r="U42" s="193">
        <v>191104.78147799999</v>
      </c>
      <c r="V42" s="193">
        <v>288515.52809400001</v>
      </c>
      <c r="W42" s="193">
        <v>190113.30586600001</v>
      </c>
      <c r="X42" s="343">
        <v>187957.157966</v>
      </c>
      <c r="Y42" s="195">
        <v>206646.758623</v>
      </c>
    </row>
    <row r="43" spans="1:25" x14ac:dyDescent="0.45">
      <c r="B43" s="44"/>
      <c r="C43" s="219" t="s">
        <v>100</v>
      </c>
      <c r="D43" s="219"/>
      <c r="E43" s="219"/>
      <c r="F43" s="215"/>
      <c r="G43" s="197">
        <v>-797914.51560399996</v>
      </c>
      <c r="H43" s="249">
        <v>-704616.00869399996</v>
      </c>
      <c r="I43" s="195">
        <v>-683521.552929</v>
      </c>
      <c r="J43" s="195">
        <v>-653579.00541600003</v>
      </c>
      <c r="K43" s="195">
        <v>-518335.14238400001</v>
      </c>
      <c r="L43" s="195">
        <v>-224352.25321299999</v>
      </c>
      <c r="M43" s="195">
        <v>-113376.39189300001</v>
      </c>
      <c r="N43" s="195">
        <v>-3396.8478930000001</v>
      </c>
      <c r="O43" s="195">
        <v>37932.046512000001</v>
      </c>
      <c r="P43" s="193">
        <v>231950.18376000001</v>
      </c>
      <c r="Q43" s="193">
        <v>373257.732387</v>
      </c>
      <c r="R43" s="193">
        <v>551569.16756199999</v>
      </c>
      <c r="S43" s="193">
        <v>557809.70485900005</v>
      </c>
      <c r="T43" s="193">
        <v>3212659.5848810002</v>
      </c>
      <c r="U43" s="193">
        <v>3406616.6738069998</v>
      </c>
      <c r="V43" s="193">
        <v>3633023.7704170002</v>
      </c>
      <c r="W43" s="193">
        <v>3467581.3104139999</v>
      </c>
      <c r="X43" s="343">
        <v>3735037.2667379999</v>
      </c>
      <c r="Y43" s="195">
        <v>3695838.3746210001</v>
      </c>
    </row>
    <row r="44" spans="1:25" x14ac:dyDescent="0.45">
      <c r="B44" s="44"/>
      <c r="C44" s="219" t="s">
        <v>101</v>
      </c>
      <c r="D44" s="219"/>
      <c r="E44" s="219"/>
      <c r="F44" s="215"/>
      <c r="G44" s="197">
        <v>0</v>
      </c>
      <c r="H44" s="249">
        <v>0</v>
      </c>
      <c r="I44" s="195">
        <v>0</v>
      </c>
      <c r="J44" s="195">
        <v>0</v>
      </c>
      <c r="K44" s="195">
        <v>0</v>
      </c>
      <c r="L44" s="195">
        <v>0</v>
      </c>
      <c r="M44" s="195">
        <v>0</v>
      </c>
      <c r="N44" s="195">
        <v>0</v>
      </c>
      <c r="O44" s="195">
        <v>0</v>
      </c>
      <c r="P44" s="193">
        <v>7.4460000000000004E-3</v>
      </c>
      <c r="Q44" s="193">
        <v>6.6369999999999997E-3</v>
      </c>
      <c r="R44" s="193">
        <v>88.055126999999999</v>
      </c>
      <c r="S44" s="193">
        <v>112.36983600000001</v>
      </c>
      <c r="T44" s="193">
        <v>136.175602</v>
      </c>
      <c r="U44" s="193">
        <v>160.23257899999999</v>
      </c>
      <c r="V44" s="193">
        <v>184.555779</v>
      </c>
      <c r="W44" s="193">
        <v>5197.9585649999999</v>
      </c>
      <c r="X44" s="343">
        <v>4864.0473400000001</v>
      </c>
      <c r="Y44" s="195">
        <v>4465.8064000000004</v>
      </c>
    </row>
    <row r="45" spans="1:25" x14ac:dyDescent="0.45">
      <c r="B45" s="155" t="s">
        <v>102</v>
      </c>
      <c r="C45" s="220"/>
      <c r="D45" s="220"/>
      <c r="E45" s="220"/>
      <c r="F45" s="220"/>
      <c r="G45" s="221">
        <f>G39+G23</f>
        <v>619059.58168700011</v>
      </c>
      <c r="H45" s="250">
        <f t="shared" ref="H45:Y45" si="8">H39+H23</f>
        <v>787563.56404099998</v>
      </c>
      <c r="I45" s="223">
        <f t="shared" si="8"/>
        <v>737076.81042799994</v>
      </c>
      <c r="J45" s="223">
        <f t="shared" si="8"/>
        <v>820523.28940799984</v>
      </c>
      <c r="K45" s="224">
        <f t="shared" si="8"/>
        <v>990056.37211699982</v>
      </c>
      <c r="L45" s="222">
        <f t="shared" si="8"/>
        <v>1355555.8112629999</v>
      </c>
      <c r="M45" s="223">
        <f t="shared" si="8"/>
        <v>1508267.6623279999</v>
      </c>
      <c r="N45" s="223">
        <f t="shared" si="8"/>
        <v>1640098.220762</v>
      </c>
      <c r="O45" s="224">
        <f t="shared" si="8"/>
        <v>1719105.7316399999</v>
      </c>
      <c r="P45" s="221">
        <f t="shared" si="8"/>
        <v>2097688.3135789996</v>
      </c>
      <c r="Q45" s="221">
        <f t="shared" si="8"/>
        <v>2290501.1145310001</v>
      </c>
      <c r="R45" s="221">
        <f t="shared" si="8"/>
        <v>5304174.9028030001</v>
      </c>
      <c r="S45" s="221">
        <f t="shared" si="8"/>
        <v>5717827.5674849991</v>
      </c>
      <c r="T45" s="221">
        <f t="shared" si="8"/>
        <v>5769910.8332860004</v>
      </c>
      <c r="U45" s="221">
        <f t="shared" si="8"/>
        <v>5928718.1534709996</v>
      </c>
      <c r="V45" s="221">
        <f t="shared" si="8"/>
        <v>6300831.1993419994</v>
      </c>
      <c r="W45" s="221">
        <f t="shared" si="8"/>
        <v>6037783.9661360011</v>
      </c>
      <c r="X45" s="344">
        <f t="shared" si="8"/>
        <v>6312431.5448359996</v>
      </c>
      <c r="Y45" s="223">
        <f t="shared" si="8"/>
        <v>6397976.507321001</v>
      </c>
    </row>
    <row r="46" spans="1:25" ht="13.5" customHeight="1" x14ac:dyDescent="0.45">
      <c r="B46" s="166" t="s">
        <v>59</v>
      </c>
      <c r="L46" s="7"/>
      <c r="M46" s="7"/>
      <c r="N46" s="7"/>
      <c r="O46" s="7"/>
      <c r="P46" s="7"/>
      <c r="Q46" s="7"/>
      <c r="R46" s="230"/>
      <c r="S46" s="230"/>
      <c r="T46" s="230"/>
      <c r="U46" s="230"/>
      <c r="V46" s="230"/>
      <c r="X46" s="230"/>
      <c r="Y46" s="230"/>
    </row>
    <row r="47" spans="1:25" x14ac:dyDescent="0.45">
      <c r="B47" s="166" t="s">
        <v>112</v>
      </c>
    </row>
  </sheetData>
  <mergeCells count="1">
    <mergeCell ref="B4:F4"/>
  </mergeCells>
  <phoneticPr fontId="3" type="noConversion"/>
  <pageMargins left="0.25" right="0.25" top="0.75" bottom="0.75" header="0.3" footer="0.3"/>
  <pageSetup paperSize="9" scale="60" fitToWidth="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문서" ma:contentTypeID="0x010100A11FDCED6EA5A845948484DF16656030" ma:contentTypeVersion="12" ma:contentTypeDescription="새 문서를 만듭니다." ma:contentTypeScope="" ma:versionID="072c6086c4a2215112d07b166b5d4f70">
  <xsd:schema xmlns:xsd="http://www.w3.org/2001/XMLSchema" xmlns:xs="http://www.w3.org/2001/XMLSchema" xmlns:p="http://schemas.microsoft.com/office/2006/metadata/properties" xmlns:ns2="88832d7c-f0a8-4915-8e28-ae6c391632dc" xmlns:ns3="10f916cc-1eea-49f2-868a-6d593662d602" targetNamespace="http://schemas.microsoft.com/office/2006/metadata/properties" ma:root="true" ma:fieldsID="d723ffeb73e78203d60a9f02b00725a0" ns2:_="" ns3:_="">
    <xsd:import namespace="88832d7c-f0a8-4915-8e28-ae6c391632dc"/>
    <xsd:import namespace="10f916cc-1eea-49f2-868a-6d593662d602"/>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ObjectDetectorVersion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832d7c-f0a8-4915-8e28-ae6c391632dc"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이미지 태그" ma:readOnly="false" ma:fieldId="{5cf76f15-5ced-4ddc-b409-7134ff3c332f}" ma:taxonomyMulti="true" ma:sspId="19cd79a3-f605-49ec-b3bf-026e10135845"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0f916cc-1eea-49f2-868a-6d593662d602"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966c08e7-37fb-45a5-b826-944d8c6ca137}" ma:internalName="TaxCatchAll" ma:showField="CatchAllData" ma:web="10f916cc-1eea-49f2-868a-6d593662d60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콘텐츠 형식"/>
        <xsd:element ref="dc:title" minOccurs="0" maxOccurs="1" ma:index="4" ma:displayName="제목"/>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B1D58FE-3EE1-4E2F-8140-B78B557C180B}">
  <ds:schemaRefs>
    <ds:schemaRef ds:uri="http://schemas.microsoft.com/sharepoint/v3/contenttype/forms"/>
  </ds:schemaRefs>
</ds:datastoreItem>
</file>

<file path=customXml/itemProps2.xml><?xml version="1.0" encoding="utf-8"?>
<ds:datastoreItem xmlns:ds="http://schemas.openxmlformats.org/officeDocument/2006/customXml" ds:itemID="{8931CD21-D5EF-452A-AD0E-4E7AF4E258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832d7c-f0a8-4915-8e28-ae6c391632dc"/>
    <ds:schemaRef ds:uri="10f916cc-1eea-49f2-868a-6d593662d6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2</vt:i4>
      </vt:variant>
      <vt:variant>
        <vt:lpstr>이름 지정된 범위</vt:lpstr>
      </vt:variant>
      <vt:variant>
        <vt:i4>2</vt:i4>
      </vt:variant>
    </vt:vector>
  </HeadingPairs>
  <TitlesOfParts>
    <vt:vector size="4" baseType="lpstr">
      <vt:lpstr>Consolidated IS</vt:lpstr>
      <vt:lpstr>Consolidated BS</vt:lpstr>
      <vt:lpstr>'Consolidated BS'!Print_Area</vt:lpstr>
      <vt:lpstr>'Consolidated IS'!Print_Area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Misu Jang (장미수)</dc:creator>
  <cp:lastModifiedBy>Jaeseong Yang (양재성)</cp:lastModifiedBy>
  <cp:lastPrinted>2023-05-08T08:06:33Z</cp:lastPrinted>
  <dcterms:created xsi:type="dcterms:W3CDTF">2021-08-11T11:05:44Z</dcterms:created>
  <dcterms:modified xsi:type="dcterms:W3CDTF">2023-08-04T05:37:28Z</dcterms:modified>
</cp:coreProperties>
</file>